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drawings/drawing4.xml" ContentType="application/vnd.openxmlformats-officedocument.drawing+xml"/>
  <Override PartName="/xl/tables/table15.xml" ContentType="application/vnd.openxmlformats-officedocument.spreadsheetml.table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ATEC\OneDrive\Área de Trabalho\"/>
    </mc:Choice>
  </mc:AlternateContent>
  <workbookProtection workbookPassword="CC7B" lockStructure="1"/>
  <bookViews>
    <workbookView xWindow="0" yWindow="0" windowWidth="20490" windowHeight="7755" tabRatio="790" activeTab="1"/>
  </bookViews>
  <sheets>
    <sheet name="DESTAQUE" sheetId="30" r:id="rId1"/>
    <sheet name="CLASSE 1" sheetId="1" r:id="rId2"/>
    <sheet name="CLASSE 2" sheetId="17" state="hidden" r:id="rId3"/>
    <sheet name="CLASSE 3" sheetId="18" state="hidden" r:id="rId4"/>
    <sheet name="CLASSE 4" sheetId="15" state="hidden" r:id="rId5"/>
    <sheet name="CLASSE 5" sheetId="16" state="hidden" r:id="rId6"/>
    <sheet name="CLASSE 6" sheetId="19" state="hidden" r:id="rId7"/>
    <sheet name="CLASSE 7" sheetId="20" state="hidden" r:id="rId8"/>
    <sheet name="CLASSE 8" sheetId="22" state="hidden" r:id="rId9"/>
    <sheet name="CLASSE 9" sheetId="23" state="hidden" r:id="rId10"/>
    <sheet name="CLASSE 10" sheetId="24" state="hidden" r:id="rId11"/>
    <sheet name="Res_JANEIRO" sheetId="4" r:id="rId12"/>
    <sheet name="Res_FEVEREIRO" sheetId="27" state="hidden" r:id="rId13"/>
    <sheet name="Res_MARÇO" sheetId="28" state="hidden" r:id="rId14"/>
    <sheet name="ALUNOS X MEMBROS" sheetId="29" r:id="rId15"/>
  </sheets>
  <definedNames>
    <definedName name="_xlnm._FilterDatabase" localSheetId="1" hidden="1">'CLASSE 1'!$A$3:$C$40</definedName>
    <definedName name="_xlnm._FilterDatabase" localSheetId="10" hidden="1">'CLASSE 10'!$A$3:$X$40</definedName>
    <definedName name="_xlnm._FilterDatabase" localSheetId="2" hidden="1">'CLASSE 2'!$A$3:$X$40</definedName>
    <definedName name="_xlnm._FilterDatabase" localSheetId="3" hidden="1">'CLASSE 3'!$A$3:$X$40</definedName>
    <definedName name="_xlnm._FilterDatabase" localSheetId="4" hidden="1">'CLASSE 4'!$A$3:$X$40</definedName>
    <definedName name="_xlnm._FilterDatabase" localSheetId="5" hidden="1">'CLASSE 5'!$A$3:$X$40</definedName>
    <definedName name="_xlnm._FilterDatabase" localSheetId="6" hidden="1">'CLASSE 6'!$A$3:$X$40</definedName>
    <definedName name="_xlnm._FilterDatabase" localSheetId="7" hidden="1">'CLASSE 7'!$A$3:$X$40</definedName>
    <definedName name="_xlnm._FilterDatabase" localSheetId="8" hidden="1">'CLASSE 8'!$A$3:$X$40</definedName>
    <definedName name="_xlnm._FilterDatabase" localSheetId="9" hidden="1">'CLASSE 9'!$A$3:$X$40</definedName>
  </definedNames>
  <calcPr calcId="152511"/>
</workbook>
</file>

<file path=xl/calcChain.xml><?xml version="1.0" encoding="utf-8"?>
<calcChain xmlns="http://schemas.openxmlformats.org/spreadsheetml/2006/main">
  <c r="D64" i="1" l="1"/>
  <c r="D65" i="1"/>
  <c r="D66" i="1"/>
  <c r="D68" i="1" s="1"/>
  <c r="Y12" i="30" l="1"/>
  <c r="Z12" i="30" s="1"/>
  <c r="X12" i="30"/>
  <c r="W12" i="30"/>
  <c r="Y11" i="30"/>
  <c r="Z11" i="30" s="1"/>
  <c r="X11" i="30"/>
  <c r="W11" i="30"/>
  <c r="Y10" i="30"/>
  <c r="Z10" i="30"/>
  <c r="X10" i="30"/>
  <c r="W10" i="30"/>
  <c r="Y9" i="30"/>
  <c r="Z9" i="30"/>
  <c r="X9" i="30"/>
  <c r="W9" i="30"/>
  <c r="Y8" i="30"/>
  <c r="Z8" i="30"/>
  <c r="X8" i="30"/>
  <c r="W8" i="30"/>
  <c r="Y7" i="30"/>
  <c r="Z7" i="30"/>
  <c r="X7" i="30"/>
  <c r="W7" i="30"/>
  <c r="Y6" i="30"/>
  <c r="Z6" i="30"/>
  <c r="X6" i="30"/>
  <c r="W6" i="30"/>
  <c r="Y5" i="30"/>
  <c r="Z5" i="30"/>
  <c r="AA5" i="30"/>
  <c r="AB5" i="30"/>
  <c r="AC5" i="30"/>
  <c r="X5" i="30"/>
  <c r="W5" i="30"/>
  <c r="Y4" i="30"/>
  <c r="Z4" i="30"/>
  <c r="AA4" i="30"/>
  <c r="AB4" i="30"/>
  <c r="AC4" i="30"/>
  <c r="X4" i="30"/>
  <c r="W4" i="30"/>
  <c r="AD4" i="30"/>
  <c r="AE4" i="30"/>
  <c r="AF4" i="30"/>
  <c r="AG4" i="30"/>
  <c r="AH4" i="30"/>
  <c r="AI4" i="30"/>
  <c r="AJ4" i="30"/>
  <c r="AK4" i="30"/>
  <c r="AD5" i="30"/>
  <c r="AE5" i="30"/>
  <c r="AF5" i="30"/>
  <c r="AG5" i="30"/>
  <c r="AH5" i="30"/>
  <c r="AI5" i="30"/>
  <c r="AJ5" i="30"/>
  <c r="AK5" i="30"/>
  <c r="AA3" i="30"/>
  <c r="AC3" i="30"/>
  <c r="AD3" i="30"/>
  <c r="AE3" i="30"/>
  <c r="AF3" i="30"/>
  <c r="AH3" i="30"/>
  <c r="AI3" i="30"/>
  <c r="AJ3" i="30"/>
  <c r="AK3" i="30"/>
  <c r="J81" i="28"/>
  <c r="J82" i="28"/>
  <c r="J83" i="28"/>
  <c r="J84" i="28"/>
  <c r="J85" i="28"/>
  <c r="J86" i="28"/>
  <c r="J87" i="28"/>
  <c r="J88" i="28"/>
  <c r="J89" i="28"/>
  <c r="G82" i="28"/>
  <c r="G83" i="28"/>
  <c r="G84" i="28"/>
  <c r="G85" i="28"/>
  <c r="G86" i="28"/>
  <c r="G87" i="28"/>
  <c r="G88" i="28"/>
  <c r="G89" i="28"/>
  <c r="G90" i="28"/>
  <c r="F81" i="28"/>
  <c r="F82" i="28"/>
  <c r="F83" i="28"/>
  <c r="F84" i="28"/>
  <c r="F85" i="28"/>
  <c r="F86" i="28"/>
  <c r="F87" i="28"/>
  <c r="F88" i="28"/>
  <c r="F89" i="28"/>
  <c r="D82" i="28"/>
  <c r="D83" i="28"/>
  <c r="D84" i="28"/>
  <c r="D85" i="28"/>
  <c r="E85" i="28" s="1"/>
  <c r="D86" i="28"/>
  <c r="E86" i="28" s="1"/>
  <c r="D87" i="28"/>
  <c r="D88" i="28"/>
  <c r="D89" i="28"/>
  <c r="C82" i="28"/>
  <c r="C83" i="28"/>
  <c r="E83" i="28" s="1"/>
  <c r="C84" i="28"/>
  <c r="C85" i="28"/>
  <c r="C86" i="28"/>
  <c r="C87" i="28"/>
  <c r="E87" i="28" s="1"/>
  <c r="C88" i="28"/>
  <c r="C89" i="28"/>
  <c r="E89" i="28" s="1"/>
  <c r="I89" i="28"/>
  <c r="H89" i="28"/>
  <c r="I88" i="28"/>
  <c r="H88" i="28"/>
  <c r="I87" i="28"/>
  <c r="H87" i="28"/>
  <c r="I86" i="28"/>
  <c r="H86" i="28"/>
  <c r="I85" i="28"/>
  <c r="H85" i="28"/>
  <c r="I84" i="28"/>
  <c r="H84" i="28"/>
  <c r="I83" i="28"/>
  <c r="H83" i="28"/>
  <c r="I82" i="28"/>
  <c r="H82" i="28"/>
  <c r="E82" i="28"/>
  <c r="I81" i="28"/>
  <c r="H81" i="28"/>
  <c r="J90" i="28"/>
  <c r="F90" i="28"/>
  <c r="D90" i="28"/>
  <c r="C90" i="28"/>
  <c r="E90" i="28"/>
  <c r="I90" i="28"/>
  <c r="H90" i="28"/>
  <c r="A82" i="28"/>
  <c r="A83" i="28" s="1"/>
  <c r="A84" i="28" s="1"/>
  <c r="A85" i="28" s="1"/>
  <c r="A86" i="28" s="1"/>
  <c r="A87" i="28" s="1"/>
  <c r="A88" i="28" s="1"/>
  <c r="A89" i="28" s="1"/>
  <c r="A90" i="28" s="1"/>
  <c r="J62" i="28"/>
  <c r="F62" i="28"/>
  <c r="J43" i="28"/>
  <c r="F43" i="28"/>
  <c r="J24" i="28"/>
  <c r="F24" i="28"/>
  <c r="J4" i="28"/>
  <c r="F4" i="28"/>
  <c r="K229" i="29"/>
  <c r="K228" i="29"/>
  <c r="E84" i="28" l="1"/>
  <c r="E88" i="28"/>
  <c r="N74" i="24"/>
  <c r="I74" i="24"/>
  <c r="D74" i="24"/>
  <c r="N74" i="23"/>
  <c r="I74" i="23"/>
  <c r="D74" i="23"/>
  <c r="N74" i="22"/>
  <c r="I74" i="22"/>
  <c r="D74" i="22"/>
  <c r="N74" i="20"/>
  <c r="I74" i="20"/>
  <c r="D74" i="20"/>
  <c r="N74" i="19"/>
  <c r="I74" i="19"/>
  <c r="D74" i="19"/>
  <c r="N74" i="16"/>
  <c r="I74" i="16"/>
  <c r="D74" i="16"/>
  <c r="N74" i="15"/>
  <c r="I74" i="15"/>
  <c r="N74" i="18"/>
  <c r="I74" i="18"/>
  <c r="D74" i="18"/>
  <c r="J62" i="27" l="1"/>
  <c r="F62" i="27"/>
  <c r="J43" i="27"/>
  <c r="F43" i="27"/>
  <c r="F24" i="27"/>
  <c r="J24" i="27"/>
  <c r="J4" i="27"/>
  <c r="F4" i="27"/>
  <c r="I4" i="27"/>
  <c r="H4" i="27"/>
  <c r="J81" i="4"/>
  <c r="F81" i="4"/>
  <c r="J62" i="4"/>
  <c r="F62" i="4"/>
  <c r="J43" i="4"/>
  <c r="F43" i="4"/>
  <c r="J24" i="4"/>
  <c r="F24" i="4"/>
  <c r="J4" i="4"/>
  <c r="F4" i="4"/>
  <c r="C5" i="4"/>
  <c r="C6" i="4"/>
  <c r="C7" i="4"/>
  <c r="CF66" i="1"/>
  <c r="CF68" i="1" s="1"/>
  <c r="CE66" i="1"/>
  <c r="CE68" i="1" s="1"/>
  <c r="CD66" i="1"/>
  <c r="CD68" i="1" s="1"/>
  <c r="CC66" i="1"/>
  <c r="CC68" i="1" s="1"/>
  <c r="CB66" i="1"/>
  <c r="CA66" i="1"/>
  <c r="CA68" i="1" s="1"/>
  <c r="BZ66" i="1"/>
  <c r="BZ68" i="1" s="1"/>
  <c r="BY66" i="1"/>
  <c r="BY68" i="1" s="1"/>
  <c r="BX66" i="1"/>
  <c r="BX68" i="1" s="1"/>
  <c r="BW66" i="1"/>
  <c r="BV66" i="1"/>
  <c r="BV68" i="1" s="1"/>
  <c r="BU66" i="1"/>
  <c r="BU68" i="1" s="1"/>
  <c r="BT66" i="1"/>
  <c r="BT68" i="1" s="1"/>
  <c r="BS66" i="1"/>
  <c r="BS68" i="1" s="1"/>
  <c r="BR66" i="1"/>
  <c r="BJ66" i="1"/>
  <c r="BJ68" i="1" s="1"/>
  <c r="BI66" i="1"/>
  <c r="BI68" i="1" s="1"/>
  <c r="BH66" i="1"/>
  <c r="BH68" i="1" s="1"/>
  <c r="BG66" i="1"/>
  <c r="BG68" i="1" s="1"/>
  <c r="BF66" i="1"/>
  <c r="BE66" i="1"/>
  <c r="BE68" i="1" s="1"/>
  <c r="BD66" i="1"/>
  <c r="BD68" i="1" s="1"/>
  <c r="BC66" i="1"/>
  <c r="BC68" i="1" s="1"/>
  <c r="BB66" i="1"/>
  <c r="BB68" i="1" s="1"/>
  <c r="BA66" i="1"/>
  <c r="AZ66" i="1"/>
  <c r="AZ68" i="1" s="1"/>
  <c r="AY66" i="1"/>
  <c r="AY68" i="1" s="1"/>
  <c r="AX66" i="1"/>
  <c r="AX68" i="1" s="1"/>
  <c r="AW66" i="1"/>
  <c r="AW68" i="1" s="1"/>
  <c r="AV66" i="1"/>
  <c r="AN66" i="1"/>
  <c r="AN68" i="1" s="1"/>
  <c r="AM66" i="1"/>
  <c r="AM68" i="1" s="1"/>
  <c r="AL66" i="1"/>
  <c r="AL68" i="1" s="1"/>
  <c r="AK66" i="1"/>
  <c r="AK68" i="1" s="1"/>
  <c r="AJ66" i="1"/>
  <c r="AI66" i="1"/>
  <c r="AI68" i="1" s="1"/>
  <c r="AH66" i="1"/>
  <c r="AH68" i="1" s="1"/>
  <c r="AG66" i="1"/>
  <c r="AG68" i="1" s="1"/>
  <c r="AF66" i="1"/>
  <c r="AF68" i="1" s="1"/>
  <c r="AE66" i="1"/>
  <c r="AD66" i="1"/>
  <c r="AD68" i="1" s="1"/>
  <c r="AC66" i="1"/>
  <c r="AC68" i="1" s="1"/>
  <c r="AB66" i="1"/>
  <c r="AB68" i="1" s="1"/>
  <c r="AA66" i="1"/>
  <c r="AA68" i="1" s="1"/>
  <c r="Z66" i="1"/>
  <c r="R66" i="1"/>
  <c r="R68" i="1" s="1"/>
  <c r="Q66" i="1"/>
  <c r="Q68" i="1" s="1"/>
  <c r="P66" i="1"/>
  <c r="P68" i="1" s="1"/>
  <c r="O66" i="1"/>
  <c r="O68" i="1" s="1"/>
  <c r="N66" i="1"/>
  <c r="M66" i="1"/>
  <c r="M68" i="1" s="1"/>
  <c r="L66" i="1"/>
  <c r="L68" i="1" s="1"/>
  <c r="K66" i="1"/>
  <c r="K68" i="1" s="1"/>
  <c r="J66" i="1"/>
  <c r="J68" i="1" s="1"/>
  <c r="I66" i="1"/>
  <c r="H66" i="1"/>
  <c r="H68" i="1" s="1"/>
  <c r="G81" i="4" s="1"/>
  <c r="G66" i="1"/>
  <c r="G68" i="1" s="1"/>
  <c r="G62" i="4" s="1"/>
  <c r="F66" i="1"/>
  <c r="F68" i="1" s="1"/>
  <c r="G43" i="4" s="1"/>
  <c r="E66" i="1"/>
  <c r="CF65" i="1"/>
  <c r="CE65" i="1"/>
  <c r="CD65" i="1"/>
  <c r="CC65" i="1"/>
  <c r="CB65" i="1"/>
  <c r="CA65" i="1"/>
  <c r="BZ65" i="1"/>
  <c r="BY65" i="1"/>
  <c r="BX65" i="1"/>
  <c r="BW65" i="1"/>
  <c r="BV65" i="1"/>
  <c r="BU65" i="1"/>
  <c r="BT65" i="1"/>
  <c r="BS65" i="1"/>
  <c r="BR65" i="1"/>
  <c r="BJ65" i="1"/>
  <c r="BI65" i="1"/>
  <c r="BH65" i="1"/>
  <c r="BG65" i="1"/>
  <c r="BF65" i="1"/>
  <c r="BE65" i="1"/>
  <c r="BD65" i="1"/>
  <c r="BC65" i="1"/>
  <c r="BB65" i="1"/>
  <c r="BA65" i="1"/>
  <c r="AZ65" i="1"/>
  <c r="AY65" i="1"/>
  <c r="AX65" i="1"/>
  <c r="AW65" i="1"/>
  <c r="AV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R65" i="1"/>
  <c r="D81" i="28" s="1"/>
  <c r="Q65" i="1"/>
  <c r="D62" i="28" s="1"/>
  <c r="P65" i="1"/>
  <c r="D43" i="28" s="1"/>
  <c r="O65" i="1"/>
  <c r="D24" i="28" s="1"/>
  <c r="N65" i="1"/>
  <c r="D4" i="28" s="1"/>
  <c r="M65" i="1"/>
  <c r="L65" i="1"/>
  <c r="D62" i="27" s="1"/>
  <c r="K65" i="1"/>
  <c r="D43" i="27" s="1"/>
  <c r="J65" i="1"/>
  <c r="D24" i="27" s="1"/>
  <c r="I65" i="1"/>
  <c r="D4" i="27" s="1"/>
  <c r="H65" i="1"/>
  <c r="D81" i="4" s="1"/>
  <c r="G65" i="1"/>
  <c r="D62" i="4" s="1"/>
  <c r="F65" i="1"/>
  <c r="D43" i="4" s="1"/>
  <c r="E65" i="1"/>
  <c r="D24" i="4" s="1"/>
  <c r="D4" i="4"/>
  <c r="CF64" i="1"/>
  <c r="CE64" i="1"/>
  <c r="CD64" i="1"/>
  <c r="CC64" i="1"/>
  <c r="CB64" i="1"/>
  <c r="CA64" i="1"/>
  <c r="BZ64" i="1"/>
  <c r="BY64" i="1"/>
  <c r="BX64" i="1"/>
  <c r="BW64" i="1"/>
  <c r="BV64" i="1"/>
  <c r="BU64" i="1"/>
  <c r="BT64" i="1"/>
  <c r="BS64" i="1"/>
  <c r="BR64" i="1"/>
  <c r="BJ64" i="1"/>
  <c r="BI64" i="1"/>
  <c r="BH64" i="1"/>
  <c r="BG64" i="1"/>
  <c r="BF64" i="1"/>
  <c r="BE64" i="1"/>
  <c r="BD64" i="1"/>
  <c r="BC64" i="1"/>
  <c r="BB64" i="1"/>
  <c r="BA64" i="1"/>
  <c r="AZ64" i="1"/>
  <c r="AY64" i="1"/>
  <c r="AX64" i="1"/>
  <c r="AW64" i="1"/>
  <c r="AV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R64" i="1"/>
  <c r="C81" i="28" s="1"/>
  <c r="Q64" i="1"/>
  <c r="C62" i="28" s="1"/>
  <c r="P64" i="1"/>
  <c r="C43" i="28" s="1"/>
  <c r="O64" i="1"/>
  <c r="C24" i="28" s="1"/>
  <c r="N64" i="1"/>
  <c r="C4" i="28" s="1"/>
  <c r="M64" i="1"/>
  <c r="L64" i="1"/>
  <c r="C62" i="27" s="1"/>
  <c r="K64" i="1"/>
  <c r="C43" i="27" s="1"/>
  <c r="J64" i="1"/>
  <c r="C24" i="27" s="1"/>
  <c r="I64" i="1"/>
  <c r="H64" i="1"/>
  <c r="C81" i="4" s="1"/>
  <c r="G64" i="1"/>
  <c r="C62" i="4" s="1"/>
  <c r="F64" i="1"/>
  <c r="C43" i="4" s="1"/>
  <c r="E64" i="1"/>
  <c r="CK63" i="1"/>
  <c r="CJ63" i="1"/>
  <c r="CI63" i="1"/>
  <c r="CH63" i="1"/>
  <c r="CG63" i="1"/>
  <c r="BO63" i="1"/>
  <c r="BN63" i="1"/>
  <c r="BM63" i="1"/>
  <c r="BL63" i="1"/>
  <c r="BK63" i="1"/>
  <c r="AS63" i="1"/>
  <c r="AR63" i="1"/>
  <c r="AQ63" i="1"/>
  <c r="AP63" i="1"/>
  <c r="AO63" i="1"/>
  <c r="W63" i="1"/>
  <c r="V63" i="1"/>
  <c r="U63" i="1"/>
  <c r="T63" i="1"/>
  <c r="S63" i="1"/>
  <c r="CK62" i="1"/>
  <c r="CJ62" i="1"/>
  <c r="CI62" i="1"/>
  <c r="CH62" i="1"/>
  <c r="CG62" i="1"/>
  <c r="BO62" i="1"/>
  <c r="BN62" i="1"/>
  <c r="BP62" i="1" s="1"/>
  <c r="BM62" i="1"/>
  <c r="BL62" i="1"/>
  <c r="BK62" i="1"/>
  <c r="AS62" i="1"/>
  <c r="AR62" i="1"/>
  <c r="AQ62" i="1"/>
  <c r="AP62" i="1"/>
  <c r="AO62" i="1"/>
  <c r="W62" i="1"/>
  <c r="V62" i="1"/>
  <c r="U62" i="1"/>
  <c r="T62" i="1"/>
  <c r="S62" i="1"/>
  <c r="CK61" i="1"/>
  <c r="CJ61" i="1"/>
  <c r="CI61" i="1"/>
  <c r="CH61" i="1"/>
  <c r="CG61" i="1"/>
  <c r="BO61" i="1"/>
  <c r="BN61" i="1"/>
  <c r="BP61" i="1" s="1"/>
  <c r="BM61" i="1"/>
  <c r="BL61" i="1"/>
  <c r="BK61" i="1"/>
  <c r="AS61" i="1"/>
  <c r="AR61" i="1"/>
  <c r="AQ61" i="1"/>
  <c r="AP61" i="1"/>
  <c r="AO61" i="1"/>
  <c r="W61" i="1"/>
  <c r="V61" i="1"/>
  <c r="U61" i="1"/>
  <c r="T61" i="1"/>
  <c r="S61" i="1"/>
  <c r="CK60" i="1"/>
  <c r="CJ60" i="1"/>
  <c r="CI60" i="1"/>
  <c r="CH60" i="1"/>
  <c r="CG60" i="1"/>
  <c r="BO60" i="1"/>
  <c r="BN60" i="1"/>
  <c r="BP60" i="1" s="1"/>
  <c r="BM60" i="1"/>
  <c r="BL60" i="1"/>
  <c r="BK60" i="1"/>
  <c r="AS60" i="1"/>
  <c r="AR60" i="1"/>
  <c r="AQ60" i="1"/>
  <c r="AP60" i="1"/>
  <c r="AO60" i="1"/>
  <c r="W60" i="1"/>
  <c r="V60" i="1"/>
  <c r="U60" i="1"/>
  <c r="T60" i="1"/>
  <c r="S60" i="1"/>
  <c r="CK59" i="1"/>
  <c r="CJ59" i="1"/>
  <c r="CI59" i="1"/>
  <c r="CH59" i="1"/>
  <c r="CG59" i="1"/>
  <c r="BO59" i="1"/>
  <c r="BN59" i="1"/>
  <c r="BP59" i="1" s="1"/>
  <c r="BM59" i="1"/>
  <c r="BL59" i="1"/>
  <c r="BK59" i="1"/>
  <c r="AS59" i="1"/>
  <c r="AR59" i="1"/>
  <c r="AQ59" i="1"/>
  <c r="AP59" i="1"/>
  <c r="AO59" i="1"/>
  <c r="W59" i="1"/>
  <c r="V59" i="1"/>
  <c r="U59" i="1"/>
  <c r="T59" i="1"/>
  <c r="S59" i="1"/>
  <c r="CK58" i="1"/>
  <c r="CJ58" i="1"/>
  <c r="CI58" i="1"/>
  <c r="CH58" i="1"/>
  <c r="CG58" i="1"/>
  <c r="BO58" i="1"/>
  <c r="BN58" i="1"/>
  <c r="BP58" i="1" s="1"/>
  <c r="BM58" i="1"/>
  <c r="BL58" i="1"/>
  <c r="BK58" i="1"/>
  <c r="AS58" i="1"/>
  <c r="AR58" i="1"/>
  <c r="AQ58" i="1"/>
  <c r="AP58" i="1"/>
  <c r="AO58" i="1"/>
  <c r="W58" i="1"/>
  <c r="V58" i="1"/>
  <c r="U58" i="1"/>
  <c r="T58" i="1"/>
  <c r="S58" i="1"/>
  <c r="CK57" i="1"/>
  <c r="CJ57" i="1"/>
  <c r="CI57" i="1"/>
  <c r="CH57" i="1"/>
  <c r="CG57" i="1"/>
  <c r="BO57" i="1"/>
  <c r="BN57" i="1"/>
  <c r="BP57" i="1" s="1"/>
  <c r="BM57" i="1"/>
  <c r="BL57" i="1"/>
  <c r="BK57" i="1"/>
  <c r="AS57" i="1"/>
  <c r="AR57" i="1"/>
  <c r="AQ57" i="1"/>
  <c r="AP57" i="1"/>
  <c r="AO57" i="1"/>
  <c r="W57" i="1"/>
  <c r="V57" i="1"/>
  <c r="U57" i="1"/>
  <c r="T57" i="1"/>
  <c r="S57" i="1"/>
  <c r="CK56" i="1"/>
  <c r="CJ56" i="1"/>
  <c r="CI56" i="1"/>
  <c r="CH56" i="1"/>
  <c r="CG56" i="1"/>
  <c r="BO56" i="1"/>
  <c r="BN56" i="1"/>
  <c r="BP56" i="1" s="1"/>
  <c r="BM56" i="1"/>
  <c r="BL56" i="1"/>
  <c r="BK56" i="1"/>
  <c r="AS56" i="1"/>
  <c r="AR56" i="1"/>
  <c r="AQ56" i="1"/>
  <c r="AP56" i="1"/>
  <c r="AO56" i="1"/>
  <c r="W56" i="1"/>
  <c r="V56" i="1"/>
  <c r="U56" i="1"/>
  <c r="T56" i="1"/>
  <c r="S56" i="1"/>
  <c r="CK55" i="1"/>
  <c r="CJ55" i="1"/>
  <c r="CI55" i="1"/>
  <c r="CH55" i="1"/>
  <c r="CG55" i="1"/>
  <c r="BO55" i="1"/>
  <c r="BN55" i="1"/>
  <c r="BP55" i="1" s="1"/>
  <c r="BM55" i="1"/>
  <c r="BL55" i="1"/>
  <c r="BK55" i="1"/>
  <c r="AS55" i="1"/>
  <c r="AR55" i="1"/>
  <c r="AQ55" i="1"/>
  <c r="AP55" i="1"/>
  <c r="AO55" i="1"/>
  <c r="W55" i="1"/>
  <c r="V55" i="1"/>
  <c r="U55" i="1"/>
  <c r="T55" i="1"/>
  <c r="S55" i="1"/>
  <c r="CK54" i="1"/>
  <c r="CJ54" i="1"/>
  <c r="CI54" i="1"/>
  <c r="CH54" i="1"/>
  <c r="CG54" i="1"/>
  <c r="BO54" i="1"/>
  <c r="BN54" i="1"/>
  <c r="BP54" i="1" s="1"/>
  <c r="BM54" i="1"/>
  <c r="BL54" i="1"/>
  <c r="BK54" i="1"/>
  <c r="AS54" i="1"/>
  <c r="AR54" i="1"/>
  <c r="AQ54" i="1"/>
  <c r="AP54" i="1"/>
  <c r="AO54" i="1"/>
  <c r="W54" i="1"/>
  <c r="V54" i="1"/>
  <c r="U54" i="1"/>
  <c r="T54" i="1"/>
  <c r="S54" i="1"/>
  <c r="CK53" i="1"/>
  <c r="CJ53" i="1"/>
  <c r="CI53" i="1"/>
  <c r="CH53" i="1"/>
  <c r="CG53" i="1"/>
  <c r="BO53" i="1"/>
  <c r="BN53" i="1"/>
  <c r="BP53" i="1" s="1"/>
  <c r="BM53" i="1"/>
  <c r="BL53" i="1"/>
  <c r="BK53" i="1"/>
  <c r="AS53" i="1"/>
  <c r="AR53" i="1"/>
  <c r="AQ53" i="1"/>
  <c r="AP53" i="1"/>
  <c r="AO53" i="1"/>
  <c r="W53" i="1"/>
  <c r="V53" i="1"/>
  <c r="U53" i="1"/>
  <c r="T53" i="1"/>
  <c r="S53" i="1"/>
  <c r="CK52" i="1"/>
  <c r="CJ52" i="1"/>
  <c r="CI52" i="1"/>
  <c r="CH52" i="1"/>
  <c r="CG52" i="1"/>
  <c r="BO52" i="1"/>
  <c r="BN52" i="1"/>
  <c r="BP52" i="1" s="1"/>
  <c r="BM52" i="1"/>
  <c r="BL52" i="1"/>
  <c r="BK52" i="1"/>
  <c r="AS52" i="1"/>
  <c r="AR52" i="1"/>
  <c r="AQ52" i="1"/>
  <c r="AP52" i="1"/>
  <c r="AO52" i="1"/>
  <c r="W52" i="1"/>
  <c r="V52" i="1"/>
  <c r="U52" i="1"/>
  <c r="T52" i="1"/>
  <c r="S52" i="1"/>
  <c r="CK51" i="1"/>
  <c r="CJ51" i="1"/>
  <c r="CI51" i="1"/>
  <c r="CH51" i="1"/>
  <c r="CG51" i="1"/>
  <c r="BO51" i="1"/>
  <c r="BN51" i="1"/>
  <c r="BP51" i="1" s="1"/>
  <c r="BM51" i="1"/>
  <c r="BL51" i="1"/>
  <c r="BK51" i="1"/>
  <c r="AS51" i="1"/>
  <c r="AR51" i="1"/>
  <c r="AQ51" i="1"/>
  <c r="AP51" i="1"/>
  <c r="AO51" i="1"/>
  <c r="W51" i="1"/>
  <c r="V51" i="1"/>
  <c r="U51" i="1"/>
  <c r="T51" i="1"/>
  <c r="S51" i="1"/>
  <c r="CK50" i="1"/>
  <c r="CJ50" i="1"/>
  <c r="CI50" i="1"/>
  <c r="CH50" i="1"/>
  <c r="CG50" i="1"/>
  <c r="BO50" i="1"/>
  <c r="BN50" i="1"/>
  <c r="BP50" i="1" s="1"/>
  <c r="BM50" i="1"/>
  <c r="BL50" i="1"/>
  <c r="BK50" i="1"/>
  <c r="AS50" i="1"/>
  <c r="AR50" i="1"/>
  <c r="AQ50" i="1"/>
  <c r="AP50" i="1"/>
  <c r="AO50" i="1"/>
  <c r="W50" i="1"/>
  <c r="V50" i="1"/>
  <c r="U50" i="1"/>
  <c r="T50" i="1"/>
  <c r="S50" i="1"/>
  <c r="CK49" i="1"/>
  <c r="CJ49" i="1"/>
  <c r="CI49" i="1"/>
  <c r="CH49" i="1"/>
  <c r="CG49" i="1"/>
  <c r="BO49" i="1"/>
  <c r="BN49" i="1"/>
  <c r="BP49" i="1" s="1"/>
  <c r="BM49" i="1"/>
  <c r="BL49" i="1"/>
  <c r="BK49" i="1"/>
  <c r="AS49" i="1"/>
  <c r="AR49" i="1"/>
  <c r="AQ49" i="1"/>
  <c r="AP49" i="1"/>
  <c r="AO49" i="1"/>
  <c r="W49" i="1"/>
  <c r="V49" i="1"/>
  <c r="U49" i="1"/>
  <c r="T49" i="1"/>
  <c r="S49" i="1"/>
  <c r="CK48" i="1"/>
  <c r="CJ48" i="1"/>
  <c r="CI48" i="1"/>
  <c r="CH48" i="1"/>
  <c r="CG48" i="1"/>
  <c r="BO48" i="1"/>
  <c r="BN48" i="1"/>
  <c r="BP48" i="1" s="1"/>
  <c r="BM48" i="1"/>
  <c r="BL48" i="1"/>
  <c r="BK48" i="1"/>
  <c r="AS48" i="1"/>
  <c r="AR48" i="1"/>
  <c r="AQ48" i="1"/>
  <c r="AP48" i="1"/>
  <c r="AO48" i="1"/>
  <c r="W48" i="1"/>
  <c r="V48" i="1"/>
  <c r="U48" i="1"/>
  <c r="T48" i="1"/>
  <c r="S48" i="1"/>
  <c r="CK47" i="1"/>
  <c r="CJ47" i="1"/>
  <c r="CI47" i="1"/>
  <c r="CH47" i="1"/>
  <c r="CG47" i="1"/>
  <c r="BO47" i="1"/>
  <c r="BN47" i="1"/>
  <c r="BP47" i="1" s="1"/>
  <c r="BM47" i="1"/>
  <c r="BL47" i="1"/>
  <c r="BK47" i="1"/>
  <c r="AS47" i="1"/>
  <c r="AR47" i="1"/>
  <c r="AQ47" i="1"/>
  <c r="AP47" i="1"/>
  <c r="AO47" i="1"/>
  <c r="W47" i="1"/>
  <c r="V47" i="1"/>
  <c r="U47" i="1"/>
  <c r="T47" i="1"/>
  <c r="S47" i="1"/>
  <c r="CK46" i="1"/>
  <c r="CJ46" i="1"/>
  <c r="CI46" i="1"/>
  <c r="CH46" i="1"/>
  <c r="CG46" i="1"/>
  <c r="BO46" i="1"/>
  <c r="BN46" i="1"/>
  <c r="BP46" i="1" s="1"/>
  <c r="BM46" i="1"/>
  <c r="BL46" i="1"/>
  <c r="BK46" i="1"/>
  <c r="AS46" i="1"/>
  <c r="AR46" i="1"/>
  <c r="AQ46" i="1"/>
  <c r="AP46" i="1"/>
  <c r="AO46" i="1"/>
  <c r="W46" i="1"/>
  <c r="V46" i="1"/>
  <c r="U46" i="1"/>
  <c r="T46" i="1"/>
  <c r="S46" i="1"/>
  <c r="CK45" i="1"/>
  <c r="CJ45" i="1"/>
  <c r="CI45" i="1"/>
  <c r="CH45" i="1"/>
  <c r="CG45" i="1"/>
  <c r="BO45" i="1"/>
  <c r="BN45" i="1"/>
  <c r="BP45" i="1" s="1"/>
  <c r="BM45" i="1"/>
  <c r="BL45" i="1"/>
  <c r="BK45" i="1"/>
  <c r="AS45" i="1"/>
  <c r="AR45" i="1"/>
  <c r="AQ45" i="1"/>
  <c r="AP45" i="1"/>
  <c r="AO45" i="1"/>
  <c r="W45" i="1"/>
  <c r="V45" i="1"/>
  <c r="U45" i="1"/>
  <c r="T45" i="1"/>
  <c r="S45" i="1"/>
  <c r="CK44" i="1"/>
  <c r="CJ44" i="1"/>
  <c r="CI44" i="1"/>
  <c r="CH44" i="1"/>
  <c r="CG44" i="1"/>
  <c r="BO44" i="1"/>
  <c r="BN44" i="1"/>
  <c r="BP44" i="1" s="1"/>
  <c r="BM44" i="1"/>
  <c r="BL44" i="1"/>
  <c r="BK44" i="1"/>
  <c r="AS44" i="1"/>
  <c r="AR44" i="1"/>
  <c r="AQ44" i="1"/>
  <c r="AP44" i="1"/>
  <c r="AO44" i="1"/>
  <c r="W44" i="1"/>
  <c r="V44" i="1"/>
  <c r="U44" i="1"/>
  <c r="T44" i="1"/>
  <c r="S44" i="1"/>
  <c r="CK43" i="1"/>
  <c r="CJ43" i="1"/>
  <c r="CI43" i="1"/>
  <c r="CH43" i="1"/>
  <c r="CG43" i="1"/>
  <c r="BO43" i="1"/>
  <c r="BN43" i="1"/>
  <c r="BP43" i="1" s="1"/>
  <c r="BM43" i="1"/>
  <c r="BL43" i="1"/>
  <c r="BK43" i="1"/>
  <c r="AS43" i="1"/>
  <c r="AR43" i="1"/>
  <c r="AQ43" i="1"/>
  <c r="AP43" i="1"/>
  <c r="AO43" i="1"/>
  <c r="W43" i="1"/>
  <c r="V43" i="1"/>
  <c r="U43" i="1"/>
  <c r="T43" i="1"/>
  <c r="S43" i="1"/>
  <c r="CK42" i="1"/>
  <c r="CJ42" i="1"/>
  <c r="CI42" i="1"/>
  <c r="CH42" i="1"/>
  <c r="CG42" i="1"/>
  <c r="BO42" i="1"/>
  <c r="BN42" i="1"/>
  <c r="BP42" i="1" s="1"/>
  <c r="BM42" i="1"/>
  <c r="BL42" i="1"/>
  <c r="BK42" i="1"/>
  <c r="AS42" i="1"/>
  <c r="AR42" i="1"/>
  <c r="AQ42" i="1"/>
  <c r="AP42" i="1"/>
  <c r="AO42" i="1"/>
  <c r="W42" i="1"/>
  <c r="V42" i="1"/>
  <c r="U42" i="1"/>
  <c r="T42" i="1"/>
  <c r="S42" i="1"/>
  <c r="CK41" i="1"/>
  <c r="CJ41" i="1"/>
  <c r="CI41" i="1"/>
  <c r="CH41" i="1"/>
  <c r="CG41" i="1"/>
  <c r="BO41" i="1"/>
  <c r="BN41" i="1"/>
  <c r="BP41" i="1" s="1"/>
  <c r="BM41" i="1"/>
  <c r="BL41" i="1"/>
  <c r="BK41" i="1"/>
  <c r="AS41" i="1"/>
  <c r="AR41" i="1"/>
  <c r="AQ41" i="1"/>
  <c r="AP41" i="1"/>
  <c r="AO41" i="1"/>
  <c r="W41" i="1"/>
  <c r="V41" i="1"/>
  <c r="U41" i="1"/>
  <c r="T41" i="1"/>
  <c r="S41" i="1"/>
  <c r="CK40" i="1"/>
  <c r="CJ40" i="1"/>
  <c r="CI40" i="1"/>
  <c r="CH40" i="1"/>
  <c r="CG40" i="1"/>
  <c r="BO40" i="1"/>
  <c r="BN40" i="1"/>
  <c r="BP40" i="1" s="1"/>
  <c r="BM40" i="1"/>
  <c r="BL40" i="1"/>
  <c r="BK40" i="1"/>
  <c r="AT40" i="1"/>
  <c r="AS40" i="1"/>
  <c r="AR40" i="1"/>
  <c r="AQ40" i="1"/>
  <c r="AP40" i="1"/>
  <c r="AO40" i="1"/>
  <c r="W40" i="1"/>
  <c r="V40" i="1"/>
  <c r="U40" i="1"/>
  <c r="T40" i="1"/>
  <c r="S40" i="1"/>
  <c r="CK39" i="1"/>
  <c r="CJ39" i="1"/>
  <c r="CI39" i="1"/>
  <c r="CH39" i="1"/>
  <c r="CG39" i="1"/>
  <c r="BO39" i="1"/>
  <c r="BN39" i="1"/>
  <c r="BM39" i="1"/>
  <c r="BL39" i="1"/>
  <c r="BK39" i="1"/>
  <c r="AS39" i="1"/>
  <c r="AR39" i="1"/>
  <c r="AQ39" i="1"/>
  <c r="AP39" i="1"/>
  <c r="AO39" i="1"/>
  <c r="W39" i="1"/>
  <c r="V39" i="1"/>
  <c r="U39" i="1"/>
  <c r="T39" i="1"/>
  <c r="S39" i="1"/>
  <c r="CK38" i="1"/>
  <c r="CJ38" i="1"/>
  <c r="CI38" i="1"/>
  <c r="CH38" i="1"/>
  <c r="CG38" i="1"/>
  <c r="BO38" i="1"/>
  <c r="BN38" i="1"/>
  <c r="BM38" i="1"/>
  <c r="BL38" i="1"/>
  <c r="BK38" i="1"/>
  <c r="AS38" i="1"/>
  <c r="AR38" i="1"/>
  <c r="AQ38" i="1"/>
  <c r="AP38" i="1"/>
  <c r="AO38" i="1"/>
  <c r="W38" i="1"/>
  <c r="V38" i="1"/>
  <c r="U38" i="1"/>
  <c r="T38" i="1"/>
  <c r="S38" i="1"/>
  <c r="CK37" i="1"/>
  <c r="CJ37" i="1"/>
  <c r="CI37" i="1"/>
  <c r="CH37" i="1"/>
  <c r="CG37" i="1"/>
  <c r="BO37" i="1"/>
  <c r="BN37" i="1"/>
  <c r="BM37" i="1"/>
  <c r="BL37" i="1"/>
  <c r="BK37" i="1"/>
  <c r="AS37" i="1"/>
  <c r="AR37" i="1"/>
  <c r="AQ37" i="1"/>
  <c r="AP37" i="1"/>
  <c r="AO37" i="1"/>
  <c r="W37" i="1"/>
  <c r="V37" i="1"/>
  <c r="U37" i="1"/>
  <c r="T37" i="1"/>
  <c r="S37" i="1"/>
  <c r="CK36" i="1"/>
  <c r="CJ36" i="1"/>
  <c r="CI36" i="1"/>
  <c r="CH36" i="1"/>
  <c r="CG36" i="1"/>
  <c r="BO36" i="1"/>
  <c r="BN36" i="1"/>
  <c r="BM36" i="1"/>
  <c r="BL36" i="1"/>
  <c r="BK36" i="1"/>
  <c r="AS36" i="1"/>
  <c r="AR36" i="1"/>
  <c r="AT36" i="1" s="1"/>
  <c r="AQ36" i="1"/>
  <c r="AP36" i="1"/>
  <c r="AO36" i="1"/>
  <c r="W36" i="1"/>
  <c r="V36" i="1"/>
  <c r="U36" i="1"/>
  <c r="T36" i="1"/>
  <c r="S36" i="1"/>
  <c r="CK35" i="1"/>
  <c r="CJ35" i="1"/>
  <c r="CI35" i="1"/>
  <c r="CH35" i="1"/>
  <c r="CG35" i="1"/>
  <c r="BO35" i="1"/>
  <c r="BN35" i="1"/>
  <c r="BM35" i="1"/>
  <c r="BL35" i="1"/>
  <c r="BK35" i="1"/>
  <c r="AS35" i="1"/>
  <c r="AR35" i="1"/>
  <c r="AT35" i="1" s="1"/>
  <c r="AQ35" i="1"/>
  <c r="AP35" i="1"/>
  <c r="AO35" i="1"/>
  <c r="W35" i="1"/>
  <c r="V35" i="1"/>
  <c r="U35" i="1"/>
  <c r="T35" i="1"/>
  <c r="S35" i="1"/>
  <c r="CK34" i="1"/>
  <c r="CJ34" i="1"/>
  <c r="CI34" i="1"/>
  <c r="CH34" i="1"/>
  <c r="CG34" i="1"/>
  <c r="BO34" i="1"/>
  <c r="BN34" i="1"/>
  <c r="BM34" i="1"/>
  <c r="BL34" i="1"/>
  <c r="BK34" i="1"/>
  <c r="AS34" i="1"/>
  <c r="AR34" i="1"/>
  <c r="AQ34" i="1"/>
  <c r="AP34" i="1"/>
  <c r="AO34" i="1"/>
  <c r="W34" i="1"/>
  <c r="V34" i="1"/>
  <c r="U34" i="1"/>
  <c r="T34" i="1"/>
  <c r="S34" i="1"/>
  <c r="CK33" i="1"/>
  <c r="CJ33" i="1"/>
  <c r="CI33" i="1"/>
  <c r="CH33" i="1"/>
  <c r="CG33" i="1"/>
  <c r="BO33" i="1"/>
  <c r="BN33" i="1"/>
  <c r="BM33" i="1"/>
  <c r="BL33" i="1"/>
  <c r="BK33" i="1"/>
  <c r="AS33" i="1"/>
  <c r="AR33" i="1"/>
  <c r="AQ33" i="1"/>
  <c r="AP33" i="1"/>
  <c r="AO33" i="1"/>
  <c r="W33" i="1"/>
  <c r="V33" i="1"/>
  <c r="U33" i="1"/>
  <c r="T33" i="1"/>
  <c r="S33" i="1"/>
  <c r="CK32" i="1"/>
  <c r="CJ32" i="1"/>
  <c r="CI32" i="1"/>
  <c r="CH32" i="1"/>
  <c r="CG32" i="1"/>
  <c r="BO32" i="1"/>
  <c r="BN32" i="1"/>
  <c r="BM32" i="1"/>
  <c r="BL32" i="1"/>
  <c r="BK32" i="1"/>
  <c r="AS32" i="1"/>
  <c r="AR32" i="1"/>
  <c r="AQ32" i="1"/>
  <c r="AP32" i="1"/>
  <c r="AO32" i="1"/>
  <c r="W32" i="1"/>
  <c r="V32" i="1"/>
  <c r="U32" i="1"/>
  <c r="T32" i="1"/>
  <c r="S32" i="1"/>
  <c r="CK31" i="1"/>
  <c r="CJ31" i="1"/>
  <c r="CI31" i="1"/>
  <c r="CH31" i="1"/>
  <c r="CG31" i="1"/>
  <c r="BO31" i="1"/>
  <c r="BN31" i="1"/>
  <c r="BM31" i="1"/>
  <c r="BL31" i="1"/>
  <c r="BK31" i="1"/>
  <c r="AS31" i="1"/>
  <c r="AR31" i="1"/>
  <c r="AQ31" i="1"/>
  <c r="AP31" i="1"/>
  <c r="AO31" i="1"/>
  <c r="W31" i="1"/>
  <c r="V31" i="1"/>
  <c r="U31" i="1"/>
  <c r="T31" i="1"/>
  <c r="S31" i="1"/>
  <c r="CK30" i="1"/>
  <c r="CJ30" i="1"/>
  <c r="CI30" i="1"/>
  <c r="CH30" i="1"/>
  <c r="CG30" i="1"/>
  <c r="BO30" i="1"/>
  <c r="BN30" i="1"/>
  <c r="BM30" i="1"/>
  <c r="BL30" i="1"/>
  <c r="BK30" i="1"/>
  <c r="AS30" i="1"/>
  <c r="AR30" i="1"/>
  <c r="AQ30" i="1"/>
  <c r="AP30" i="1"/>
  <c r="AO30" i="1"/>
  <c r="W30" i="1"/>
  <c r="V30" i="1"/>
  <c r="U30" i="1"/>
  <c r="T30" i="1"/>
  <c r="S30" i="1"/>
  <c r="CK29" i="1"/>
  <c r="CJ29" i="1"/>
  <c r="CI29" i="1"/>
  <c r="CH29" i="1"/>
  <c r="CG29" i="1"/>
  <c r="BO29" i="1"/>
  <c r="BN29" i="1"/>
  <c r="BM29" i="1"/>
  <c r="BL29" i="1"/>
  <c r="BK29" i="1"/>
  <c r="AS29" i="1"/>
  <c r="AR29" i="1"/>
  <c r="AQ29" i="1"/>
  <c r="AP29" i="1"/>
  <c r="AO29" i="1"/>
  <c r="W29" i="1"/>
  <c r="V29" i="1"/>
  <c r="U29" i="1"/>
  <c r="T29" i="1"/>
  <c r="S29" i="1"/>
  <c r="CK28" i="1"/>
  <c r="CJ28" i="1"/>
  <c r="CI28" i="1"/>
  <c r="CH28" i="1"/>
  <c r="CG28" i="1"/>
  <c r="BO28" i="1"/>
  <c r="BN28" i="1"/>
  <c r="BM28" i="1"/>
  <c r="BL28" i="1"/>
  <c r="BK28" i="1"/>
  <c r="AS28" i="1"/>
  <c r="AR28" i="1"/>
  <c r="AQ28" i="1"/>
  <c r="AP28" i="1"/>
  <c r="AO28" i="1"/>
  <c r="W28" i="1"/>
  <c r="V28" i="1"/>
  <c r="U28" i="1"/>
  <c r="T28" i="1"/>
  <c r="S28" i="1"/>
  <c r="CK27" i="1"/>
  <c r="CJ27" i="1"/>
  <c r="CI27" i="1"/>
  <c r="CH27" i="1"/>
  <c r="CG27" i="1"/>
  <c r="BO27" i="1"/>
  <c r="BN27" i="1"/>
  <c r="BM27" i="1"/>
  <c r="BL27" i="1"/>
  <c r="BK27" i="1"/>
  <c r="AS27" i="1"/>
  <c r="AR27" i="1"/>
  <c r="AQ27" i="1"/>
  <c r="AP27" i="1"/>
  <c r="AO27" i="1"/>
  <c r="W27" i="1"/>
  <c r="V27" i="1"/>
  <c r="U27" i="1"/>
  <c r="T27" i="1"/>
  <c r="S27" i="1"/>
  <c r="CK26" i="1"/>
  <c r="CJ26" i="1"/>
  <c r="CI26" i="1"/>
  <c r="CH26" i="1"/>
  <c r="CG26" i="1"/>
  <c r="BO26" i="1"/>
  <c r="BN26" i="1"/>
  <c r="BM26" i="1"/>
  <c r="BL26" i="1"/>
  <c r="BK26" i="1"/>
  <c r="AS26" i="1"/>
  <c r="AR26" i="1"/>
  <c r="AQ26" i="1"/>
  <c r="AP26" i="1"/>
  <c r="AO26" i="1"/>
  <c r="W26" i="1"/>
  <c r="V26" i="1"/>
  <c r="U26" i="1"/>
  <c r="T26" i="1"/>
  <c r="S26" i="1"/>
  <c r="CK25" i="1"/>
  <c r="CJ25" i="1"/>
  <c r="CI25" i="1"/>
  <c r="CH25" i="1"/>
  <c r="CG25" i="1"/>
  <c r="BO25" i="1"/>
  <c r="BN25" i="1"/>
  <c r="BM25" i="1"/>
  <c r="BL25" i="1"/>
  <c r="BK25" i="1"/>
  <c r="AS25" i="1"/>
  <c r="AR25" i="1"/>
  <c r="AQ25" i="1"/>
  <c r="AP25" i="1"/>
  <c r="AO25" i="1"/>
  <c r="W25" i="1"/>
  <c r="V25" i="1"/>
  <c r="U25" i="1"/>
  <c r="T25" i="1"/>
  <c r="S25" i="1"/>
  <c r="CK24" i="1"/>
  <c r="CJ24" i="1"/>
  <c r="CI24" i="1"/>
  <c r="CH24" i="1"/>
  <c r="CG24" i="1"/>
  <c r="BO24" i="1"/>
  <c r="BN24" i="1"/>
  <c r="BM24" i="1"/>
  <c r="BL24" i="1"/>
  <c r="BK24" i="1"/>
  <c r="AS24" i="1"/>
  <c r="AR24" i="1"/>
  <c r="AQ24" i="1"/>
  <c r="AP24" i="1"/>
  <c r="AO24" i="1"/>
  <c r="W24" i="1"/>
  <c r="V24" i="1"/>
  <c r="U24" i="1"/>
  <c r="T24" i="1"/>
  <c r="S24" i="1"/>
  <c r="CK23" i="1"/>
  <c r="CJ23" i="1"/>
  <c r="CI23" i="1"/>
  <c r="CH23" i="1"/>
  <c r="CG23" i="1"/>
  <c r="BO23" i="1"/>
  <c r="BN23" i="1"/>
  <c r="BM23" i="1"/>
  <c r="BL23" i="1"/>
  <c r="BK23" i="1"/>
  <c r="AS23" i="1"/>
  <c r="AR23" i="1"/>
  <c r="AQ23" i="1"/>
  <c r="AP23" i="1"/>
  <c r="AO23" i="1"/>
  <c r="W23" i="1"/>
  <c r="V23" i="1"/>
  <c r="U23" i="1"/>
  <c r="T23" i="1"/>
  <c r="S23" i="1"/>
  <c r="CK22" i="1"/>
  <c r="CJ22" i="1"/>
  <c r="CI22" i="1"/>
  <c r="CH22" i="1"/>
  <c r="CG22" i="1"/>
  <c r="BO22" i="1"/>
  <c r="BN22" i="1"/>
  <c r="BM22" i="1"/>
  <c r="BL22" i="1"/>
  <c r="BK22" i="1"/>
  <c r="AS22" i="1"/>
  <c r="AR22" i="1"/>
  <c r="AQ22" i="1"/>
  <c r="AP22" i="1"/>
  <c r="AO22" i="1"/>
  <c r="W22" i="1"/>
  <c r="V22" i="1"/>
  <c r="U22" i="1"/>
  <c r="T22" i="1"/>
  <c r="S22" i="1"/>
  <c r="CK21" i="1"/>
  <c r="CJ21" i="1"/>
  <c r="CI21" i="1"/>
  <c r="CH21" i="1"/>
  <c r="CG21" i="1"/>
  <c r="BO21" i="1"/>
  <c r="BN21" i="1"/>
  <c r="BM21" i="1"/>
  <c r="BL21" i="1"/>
  <c r="BK21" i="1"/>
  <c r="AS21" i="1"/>
  <c r="AR21" i="1"/>
  <c r="AQ21" i="1"/>
  <c r="AP21" i="1"/>
  <c r="AO21" i="1"/>
  <c r="W21" i="1"/>
  <c r="V21" i="1"/>
  <c r="U21" i="1"/>
  <c r="T21" i="1"/>
  <c r="S21" i="1"/>
  <c r="CK20" i="1"/>
  <c r="CJ20" i="1"/>
  <c r="CI20" i="1"/>
  <c r="CH20" i="1"/>
  <c r="CG20" i="1"/>
  <c r="BO20" i="1"/>
  <c r="BN20" i="1"/>
  <c r="BM20" i="1"/>
  <c r="BL20" i="1"/>
  <c r="BK20" i="1"/>
  <c r="AS20" i="1"/>
  <c r="AR20" i="1"/>
  <c r="AQ20" i="1"/>
  <c r="AP20" i="1"/>
  <c r="AO20" i="1"/>
  <c r="W20" i="1"/>
  <c r="V20" i="1"/>
  <c r="U20" i="1"/>
  <c r="T20" i="1"/>
  <c r="S20" i="1"/>
  <c r="CK19" i="1"/>
  <c r="CJ19" i="1"/>
  <c r="CI19" i="1"/>
  <c r="CH19" i="1"/>
  <c r="CG19" i="1"/>
  <c r="BO19" i="1"/>
  <c r="BN19" i="1"/>
  <c r="BM19" i="1"/>
  <c r="BL19" i="1"/>
  <c r="BK19" i="1"/>
  <c r="AS19" i="1"/>
  <c r="AR19" i="1"/>
  <c r="AQ19" i="1"/>
  <c r="AP19" i="1"/>
  <c r="AO19" i="1"/>
  <c r="W19" i="1"/>
  <c r="V19" i="1"/>
  <c r="U19" i="1"/>
  <c r="T19" i="1"/>
  <c r="S19" i="1"/>
  <c r="CK18" i="1"/>
  <c r="CJ18" i="1"/>
  <c r="CI18" i="1"/>
  <c r="CH18" i="1"/>
  <c r="CG18" i="1"/>
  <c r="BO18" i="1"/>
  <c r="BN18" i="1"/>
  <c r="BM18" i="1"/>
  <c r="BL18" i="1"/>
  <c r="BK18" i="1"/>
  <c r="AS18" i="1"/>
  <c r="AR18" i="1"/>
  <c r="AQ18" i="1"/>
  <c r="AP18" i="1"/>
  <c r="AO18" i="1"/>
  <c r="W18" i="1"/>
  <c r="V18" i="1"/>
  <c r="U18" i="1"/>
  <c r="T18" i="1"/>
  <c r="S18" i="1"/>
  <c r="CK17" i="1"/>
  <c r="CJ17" i="1"/>
  <c r="CI17" i="1"/>
  <c r="CH17" i="1"/>
  <c r="CG17" i="1"/>
  <c r="BO17" i="1"/>
  <c r="BN17" i="1"/>
  <c r="BM17" i="1"/>
  <c r="BL17" i="1"/>
  <c r="BK17" i="1"/>
  <c r="AS17" i="1"/>
  <c r="AR17" i="1"/>
  <c r="AQ17" i="1"/>
  <c r="AP17" i="1"/>
  <c r="AO17" i="1"/>
  <c r="W17" i="1"/>
  <c r="V17" i="1"/>
  <c r="U17" i="1"/>
  <c r="T17" i="1"/>
  <c r="S17" i="1"/>
  <c r="CK16" i="1"/>
  <c r="CJ16" i="1"/>
  <c r="CI16" i="1"/>
  <c r="CH16" i="1"/>
  <c r="CG16" i="1"/>
  <c r="BO16" i="1"/>
  <c r="BN16" i="1"/>
  <c r="BM16" i="1"/>
  <c r="BL16" i="1"/>
  <c r="BK16" i="1"/>
  <c r="AS16" i="1"/>
  <c r="AR16" i="1"/>
  <c r="AQ16" i="1"/>
  <c r="AP16" i="1"/>
  <c r="AO16" i="1"/>
  <c r="W16" i="1"/>
  <c r="V16" i="1"/>
  <c r="U16" i="1"/>
  <c r="T16" i="1"/>
  <c r="S16" i="1"/>
  <c r="CK15" i="1"/>
  <c r="CJ15" i="1"/>
  <c r="CI15" i="1"/>
  <c r="CH15" i="1"/>
  <c r="CG15" i="1"/>
  <c r="BO15" i="1"/>
  <c r="BN15" i="1"/>
  <c r="BM15" i="1"/>
  <c r="BL15" i="1"/>
  <c r="BK15" i="1"/>
  <c r="AS15" i="1"/>
  <c r="AR15" i="1"/>
  <c r="AQ15" i="1"/>
  <c r="AP15" i="1"/>
  <c r="AO15" i="1"/>
  <c r="W15" i="1"/>
  <c r="V15" i="1"/>
  <c r="U15" i="1"/>
  <c r="T15" i="1"/>
  <c r="S15" i="1"/>
  <c r="CK14" i="1"/>
  <c r="CJ14" i="1"/>
  <c r="CI14" i="1"/>
  <c r="CH14" i="1"/>
  <c r="CG14" i="1"/>
  <c r="BO14" i="1"/>
  <c r="BN14" i="1"/>
  <c r="BM14" i="1"/>
  <c r="BL14" i="1"/>
  <c r="BK14" i="1"/>
  <c r="AS14" i="1"/>
  <c r="AR14" i="1"/>
  <c r="AQ14" i="1"/>
  <c r="AP14" i="1"/>
  <c r="AO14" i="1"/>
  <c r="W14" i="1"/>
  <c r="V14" i="1"/>
  <c r="U14" i="1"/>
  <c r="T14" i="1"/>
  <c r="S14" i="1"/>
  <c r="CK13" i="1"/>
  <c r="CJ13" i="1"/>
  <c r="CI13" i="1"/>
  <c r="CH13" i="1"/>
  <c r="CG13" i="1"/>
  <c r="BO13" i="1"/>
  <c r="BN13" i="1"/>
  <c r="BM13" i="1"/>
  <c r="BL13" i="1"/>
  <c r="BK13" i="1"/>
  <c r="AS13" i="1"/>
  <c r="AR13" i="1"/>
  <c r="AQ13" i="1"/>
  <c r="AP13" i="1"/>
  <c r="AO13" i="1"/>
  <c r="W13" i="1"/>
  <c r="V13" i="1"/>
  <c r="U13" i="1"/>
  <c r="T13" i="1"/>
  <c r="S13" i="1"/>
  <c r="CK12" i="1"/>
  <c r="CJ12" i="1"/>
  <c r="CI12" i="1"/>
  <c r="CH12" i="1"/>
  <c r="CG12" i="1"/>
  <c r="BO12" i="1"/>
  <c r="BN12" i="1"/>
  <c r="BM12" i="1"/>
  <c r="BL12" i="1"/>
  <c r="BK12" i="1"/>
  <c r="AS12" i="1"/>
  <c r="AR12" i="1"/>
  <c r="AQ12" i="1"/>
  <c r="AP12" i="1"/>
  <c r="AO12" i="1"/>
  <c r="W12" i="1"/>
  <c r="V12" i="1"/>
  <c r="U12" i="1"/>
  <c r="T12" i="1"/>
  <c r="S12" i="1"/>
  <c r="CK11" i="1"/>
  <c r="CJ11" i="1"/>
  <c r="CI11" i="1"/>
  <c r="CH11" i="1"/>
  <c r="CG11" i="1"/>
  <c r="BO11" i="1"/>
  <c r="BN11" i="1"/>
  <c r="BM11" i="1"/>
  <c r="BL11" i="1"/>
  <c r="BK11" i="1"/>
  <c r="AS11" i="1"/>
  <c r="AR11" i="1"/>
  <c r="AQ11" i="1"/>
  <c r="AP11" i="1"/>
  <c r="AO11" i="1"/>
  <c r="W11" i="1"/>
  <c r="V11" i="1"/>
  <c r="U11" i="1"/>
  <c r="T11" i="1"/>
  <c r="S11" i="1"/>
  <c r="CK10" i="1"/>
  <c r="CJ10" i="1"/>
  <c r="CI10" i="1"/>
  <c r="CH10" i="1"/>
  <c r="CG10" i="1"/>
  <c r="BO10" i="1"/>
  <c r="BN10" i="1"/>
  <c r="BM10" i="1"/>
  <c r="BL10" i="1"/>
  <c r="BK10" i="1"/>
  <c r="AS10" i="1"/>
  <c r="AR10" i="1"/>
  <c r="AQ10" i="1"/>
  <c r="AP10" i="1"/>
  <c r="AO10" i="1"/>
  <c r="W10" i="1"/>
  <c r="V10" i="1"/>
  <c r="U10" i="1"/>
  <c r="T10" i="1"/>
  <c r="S10" i="1"/>
  <c r="CK9" i="1"/>
  <c r="CJ9" i="1"/>
  <c r="CI9" i="1"/>
  <c r="CH9" i="1"/>
  <c r="CG9" i="1"/>
  <c r="BO9" i="1"/>
  <c r="BN9" i="1"/>
  <c r="BM9" i="1"/>
  <c r="BL9" i="1"/>
  <c r="BK9" i="1"/>
  <c r="AS9" i="1"/>
  <c r="AR9" i="1"/>
  <c r="AQ9" i="1"/>
  <c r="AP9" i="1"/>
  <c r="AO9" i="1"/>
  <c r="W9" i="1"/>
  <c r="V9" i="1"/>
  <c r="U9" i="1"/>
  <c r="T9" i="1"/>
  <c r="S9" i="1"/>
  <c r="CK8" i="1"/>
  <c r="CJ8" i="1"/>
  <c r="CI8" i="1"/>
  <c r="CH8" i="1"/>
  <c r="CG8" i="1"/>
  <c r="BO8" i="1"/>
  <c r="BN8" i="1"/>
  <c r="BM8" i="1"/>
  <c r="BL8" i="1"/>
  <c r="BK8" i="1"/>
  <c r="AS8" i="1"/>
  <c r="AR8" i="1"/>
  <c r="AQ8" i="1"/>
  <c r="AP8" i="1"/>
  <c r="AO8" i="1"/>
  <c r="W8" i="1"/>
  <c r="V8" i="1"/>
  <c r="U8" i="1"/>
  <c r="T8" i="1"/>
  <c r="S8" i="1"/>
  <c r="CK7" i="1"/>
  <c r="CJ7" i="1"/>
  <c r="CI7" i="1"/>
  <c r="CH7" i="1"/>
  <c r="CG7" i="1"/>
  <c r="BO7" i="1"/>
  <c r="BN7" i="1"/>
  <c r="BM7" i="1"/>
  <c r="BL7" i="1"/>
  <c r="BK7" i="1"/>
  <c r="AS7" i="1"/>
  <c r="AR7" i="1"/>
  <c r="AQ7" i="1"/>
  <c r="AP7" i="1"/>
  <c r="AO7" i="1"/>
  <c r="W7" i="1"/>
  <c r="V7" i="1"/>
  <c r="U7" i="1"/>
  <c r="T7" i="1"/>
  <c r="S7" i="1"/>
  <c r="CK6" i="1"/>
  <c r="CJ6" i="1"/>
  <c r="CI6" i="1"/>
  <c r="CH6" i="1"/>
  <c r="CG6" i="1"/>
  <c r="BO6" i="1"/>
  <c r="BN6" i="1"/>
  <c r="BM6" i="1"/>
  <c r="BL6" i="1"/>
  <c r="BK6" i="1"/>
  <c r="AS6" i="1"/>
  <c r="AR6" i="1"/>
  <c r="AQ6" i="1"/>
  <c r="AP6" i="1"/>
  <c r="AO6" i="1"/>
  <c r="W6" i="1"/>
  <c r="V6" i="1"/>
  <c r="U6" i="1"/>
  <c r="T6" i="1"/>
  <c r="S6" i="1"/>
  <c r="CK5" i="1"/>
  <c r="CJ5" i="1"/>
  <c r="CI5" i="1"/>
  <c r="CH5" i="1"/>
  <c r="CG5" i="1"/>
  <c r="BO5" i="1"/>
  <c r="BN5" i="1"/>
  <c r="BM5" i="1"/>
  <c r="BL5" i="1"/>
  <c r="BK5" i="1"/>
  <c r="AS5" i="1"/>
  <c r="AR5" i="1"/>
  <c r="AQ5" i="1"/>
  <c r="AP5" i="1"/>
  <c r="AO5" i="1"/>
  <c r="W5" i="1"/>
  <c r="V5" i="1"/>
  <c r="U5" i="1"/>
  <c r="T5" i="1"/>
  <c r="S5" i="1"/>
  <c r="CK4" i="1"/>
  <c r="CJ4" i="1"/>
  <c r="CI4" i="1"/>
  <c r="CH4" i="1"/>
  <c r="CG4" i="1"/>
  <c r="BO4" i="1"/>
  <c r="BN4" i="1"/>
  <c r="BM4" i="1"/>
  <c r="BL4" i="1"/>
  <c r="BK4" i="1"/>
  <c r="AS4" i="1"/>
  <c r="AR4" i="1"/>
  <c r="AQ4" i="1"/>
  <c r="AP4" i="1"/>
  <c r="AO4" i="1"/>
  <c r="W4" i="1"/>
  <c r="V4" i="1"/>
  <c r="U4" i="1"/>
  <c r="T4" i="1"/>
  <c r="S4" i="1"/>
  <c r="BR1" i="1"/>
  <c r="AV1" i="1"/>
  <c r="Z1" i="1"/>
  <c r="BF78" i="24"/>
  <c r="AE77" i="24"/>
  <c r="BJ68" i="24"/>
  <c r="AM68" i="24"/>
  <c r="P68" i="24"/>
  <c r="CF66" i="24"/>
  <c r="CF68" i="24" s="1"/>
  <c r="CE66" i="24"/>
  <c r="CE68" i="24" s="1"/>
  <c r="CD66" i="24"/>
  <c r="CD68" i="24" s="1"/>
  <c r="CC66" i="24"/>
  <c r="CC68" i="24" s="1"/>
  <c r="CB66" i="24"/>
  <c r="CB78" i="24" s="1"/>
  <c r="CA66" i="24"/>
  <c r="CA68" i="24" s="1"/>
  <c r="BZ66" i="24"/>
  <c r="BZ68" i="24" s="1"/>
  <c r="BY66" i="24"/>
  <c r="BY68" i="24" s="1"/>
  <c r="BX66" i="24"/>
  <c r="BX68" i="24" s="1"/>
  <c r="BW66" i="24"/>
  <c r="BV66" i="24"/>
  <c r="BV68" i="24" s="1"/>
  <c r="BU66" i="24"/>
  <c r="BU68" i="24" s="1"/>
  <c r="BT66" i="24"/>
  <c r="BT68" i="24" s="1"/>
  <c r="BS66" i="24"/>
  <c r="BS68" i="24" s="1"/>
  <c r="BR66" i="24"/>
  <c r="BJ66" i="24"/>
  <c r="BI66" i="24"/>
  <c r="BI68" i="24" s="1"/>
  <c r="BH66" i="24"/>
  <c r="BH68" i="24" s="1"/>
  <c r="BG66" i="24"/>
  <c r="BG68" i="24" s="1"/>
  <c r="BF66" i="24"/>
  <c r="BF68" i="24" s="1"/>
  <c r="BE66" i="24"/>
  <c r="BE68" i="24" s="1"/>
  <c r="BD66" i="24"/>
  <c r="BD68" i="24" s="1"/>
  <c r="BC66" i="24"/>
  <c r="BC68" i="24" s="1"/>
  <c r="BB66" i="24"/>
  <c r="BB68" i="24" s="1"/>
  <c r="BA66" i="24"/>
  <c r="BA78" i="24" s="1"/>
  <c r="AZ66" i="24"/>
  <c r="AZ68" i="24" s="1"/>
  <c r="AY66" i="24"/>
  <c r="AY68" i="24" s="1"/>
  <c r="AX66" i="24"/>
  <c r="AX68" i="24" s="1"/>
  <c r="AW66" i="24"/>
  <c r="AW68" i="24" s="1"/>
  <c r="AV66" i="24"/>
  <c r="AN66" i="24"/>
  <c r="AN68" i="24" s="1"/>
  <c r="AM66" i="24"/>
  <c r="AL66" i="24"/>
  <c r="AL68" i="24" s="1"/>
  <c r="AK66" i="24"/>
  <c r="AK68" i="24" s="1"/>
  <c r="AJ66" i="24"/>
  <c r="AI66" i="24"/>
  <c r="AI68" i="24" s="1"/>
  <c r="AH66" i="24"/>
  <c r="AH68" i="24" s="1"/>
  <c r="AG66" i="24"/>
  <c r="AG68" i="24" s="1"/>
  <c r="AF66" i="24"/>
  <c r="AF68" i="24" s="1"/>
  <c r="AE66" i="24"/>
  <c r="AE78" i="24" s="1"/>
  <c r="AE79" i="24" s="1"/>
  <c r="AE74" i="24" s="1"/>
  <c r="AD66" i="24"/>
  <c r="AD68" i="24" s="1"/>
  <c r="AC66" i="24"/>
  <c r="AC68" i="24" s="1"/>
  <c r="AB66" i="24"/>
  <c r="AB68" i="24" s="1"/>
  <c r="AA66" i="24"/>
  <c r="AA68" i="24" s="1"/>
  <c r="Z66" i="24"/>
  <c r="Z78" i="24" s="1"/>
  <c r="R66" i="24"/>
  <c r="R68" i="24" s="1"/>
  <c r="Q66" i="24"/>
  <c r="Q68" i="24" s="1"/>
  <c r="P66" i="24"/>
  <c r="O66" i="24"/>
  <c r="O68" i="24" s="1"/>
  <c r="N66" i="24"/>
  <c r="M66" i="24"/>
  <c r="M68" i="24" s="1"/>
  <c r="L66" i="24"/>
  <c r="L68" i="24" s="1"/>
  <c r="K66" i="24"/>
  <c r="K68" i="24" s="1"/>
  <c r="J66" i="24"/>
  <c r="J68" i="24" s="1"/>
  <c r="I66" i="24"/>
  <c r="H66" i="24"/>
  <c r="H68" i="24" s="1"/>
  <c r="G66" i="24"/>
  <c r="G68" i="24" s="1"/>
  <c r="F66" i="24"/>
  <c r="F68" i="24" s="1"/>
  <c r="E66" i="24"/>
  <c r="E68" i="24" s="1"/>
  <c r="D66" i="24"/>
  <c r="D78" i="24" s="1"/>
  <c r="CF65" i="24"/>
  <c r="CE65" i="24"/>
  <c r="CD65" i="24"/>
  <c r="CC65" i="24"/>
  <c r="CB65" i="24"/>
  <c r="CA65" i="24"/>
  <c r="BZ65" i="24"/>
  <c r="BY65" i="24"/>
  <c r="BX65" i="24"/>
  <c r="BW65" i="24"/>
  <c r="BV65" i="24"/>
  <c r="BU65" i="24"/>
  <c r="BT65" i="24"/>
  <c r="BS65" i="24"/>
  <c r="BR65" i="24"/>
  <c r="BJ65" i="24"/>
  <c r="BI65" i="24"/>
  <c r="BH65" i="24"/>
  <c r="BG65" i="24"/>
  <c r="BF65" i="24"/>
  <c r="BE65" i="24"/>
  <c r="BD65" i="24"/>
  <c r="BC65" i="24"/>
  <c r="BB65" i="24"/>
  <c r="BA65" i="24"/>
  <c r="AZ65" i="24"/>
  <c r="AY65" i="24"/>
  <c r="AX65" i="24"/>
  <c r="AW65" i="24"/>
  <c r="AV65" i="24"/>
  <c r="AN65" i="24"/>
  <c r="AM65" i="24"/>
  <c r="AL65" i="24"/>
  <c r="AK65" i="24"/>
  <c r="AJ65" i="24"/>
  <c r="AI65" i="24"/>
  <c r="AH65" i="24"/>
  <c r="AG65" i="24"/>
  <c r="AF65" i="24"/>
  <c r="AE65" i="24"/>
  <c r="AD65" i="24"/>
  <c r="AC65" i="24"/>
  <c r="AB65" i="24"/>
  <c r="AA65" i="24"/>
  <c r="Z65" i="24"/>
  <c r="R65" i="24"/>
  <c r="Q65" i="24"/>
  <c r="P65" i="24"/>
  <c r="O65" i="24"/>
  <c r="N65" i="24"/>
  <c r="M65" i="24"/>
  <c r="L65" i="24"/>
  <c r="K65" i="24"/>
  <c r="J65" i="24"/>
  <c r="I65" i="24"/>
  <c r="H65" i="24"/>
  <c r="G65" i="24"/>
  <c r="F65" i="24"/>
  <c r="E65" i="24"/>
  <c r="D65" i="24"/>
  <c r="CF64" i="24"/>
  <c r="CE64" i="24"/>
  <c r="CD64" i="24"/>
  <c r="CC64" i="24"/>
  <c r="CB64" i="24"/>
  <c r="CB77" i="24" s="1"/>
  <c r="CA64" i="24"/>
  <c r="BZ64" i="24"/>
  <c r="BY64" i="24"/>
  <c r="BX64" i="24"/>
  <c r="BW64" i="24"/>
  <c r="BV64" i="24"/>
  <c r="BU64" i="24"/>
  <c r="BT64" i="24"/>
  <c r="BS64" i="24"/>
  <c r="BR64" i="24"/>
  <c r="BJ64" i="24"/>
  <c r="BI64" i="24"/>
  <c r="BH64" i="24"/>
  <c r="BG64" i="24"/>
  <c r="BF64" i="24"/>
  <c r="BF77" i="24" s="1"/>
  <c r="BE64" i="24"/>
  <c r="BD64" i="24"/>
  <c r="BC64" i="24"/>
  <c r="BB64" i="24"/>
  <c r="BA64" i="24"/>
  <c r="BA77" i="24" s="1"/>
  <c r="AZ64" i="24"/>
  <c r="AY64" i="24"/>
  <c r="AX64" i="24"/>
  <c r="AW64" i="24"/>
  <c r="AV64" i="24"/>
  <c r="AN64" i="24"/>
  <c r="AM64" i="24"/>
  <c r="AL64" i="24"/>
  <c r="AK64" i="24"/>
  <c r="AJ64" i="24"/>
  <c r="AI64" i="24"/>
  <c r="AH64" i="24"/>
  <c r="AG64" i="24"/>
  <c r="AF64" i="24"/>
  <c r="AE64" i="24"/>
  <c r="AD64" i="24"/>
  <c r="AC64" i="24"/>
  <c r="AB64" i="24"/>
  <c r="AA64" i="24"/>
  <c r="Z64" i="24"/>
  <c r="Z77" i="24" s="1"/>
  <c r="R64" i="24"/>
  <c r="Q64" i="24"/>
  <c r="P64" i="24"/>
  <c r="O64" i="24"/>
  <c r="N64" i="24"/>
  <c r="M64" i="24"/>
  <c r="L64" i="24"/>
  <c r="K64" i="24"/>
  <c r="J64" i="24"/>
  <c r="I64" i="24"/>
  <c r="H64" i="24"/>
  <c r="G64" i="24"/>
  <c r="F64" i="24"/>
  <c r="E64" i="24"/>
  <c r="D64" i="24"/>
  <c r="D77" i="24" s="1"/>
  <c r="CL63" i="24"/>
  <c r="CK63" i="24"/>
  <c r="CJ63" i="24"/>
  <c r="CI63" i="24"/>
  <c r="CH63" i="24"/>
  <c r="CG63" i="24"/>
  <c r="BO63" i="24"/>
  <c r="BN63" i="24"/>
  <c r="BP63" i="24" s="1"/>
  <c r="BM63" i="24"/>
  <c r="BL63" i="24"/>
  <c r="BK63" i="24"/>
  <c r="AT63" i="24"/>
  <c r="AS63" i="24"/>
  <c r="AR63" i="24"/>
  <c r="AQ63" i="24"/>
  <c r="AP63" i="24"/>
  <c r="AO63" i="24"/>
  <c r="W63" i="24"/>
  <c r="V63" i="24"/>
  <c r="X63" i="24" s="1"/>
  <c r="U63" i="24"/>
  <c r="T63" i="24"/>
  <c r="S63" i="24"/>
  <c r="CL62" i="24"/>
  <c r="CK62" i="24"/>
  <c r="CJ62" i="24"/>
  <c r="CI62" i="24"/>
  <c r="CH62" i="24"/>
  <c r="CG62" i="24"/>
  <c r="BO62" i="24"/>
  <c r="BN62" i="24"/>
  <c r="BM62" i="24"/>
  <c r="BL62" i="24"/>
  <c r="BK62" i="24"/>
  <c r="AT62" i="24"/>
  <c r="AS62" i="24"/>
  <c r="AR62" i="24"/>
  <c r="AQ62" i="24"/>
  <c r="AP62" i="24"/>
  <c r="AO62" i="24"/>
  <c r="W62" i="24"/>
  <c r="V62" i="24"/>
  <c r="X62" i="24" s="1"/>
  <c r="U62" i="24"/>
  <c r="T62" i="24"/>
  <c r="S62" i="24"/>
  <c r="CL61" i="24"/>
  <c r="CK61" i="24"/>
  <c r="CJ61" i="24"/>
  <c r="CI61" i="24"/>
  <c r="CH61" i="24"/>
  <c r="CG61" i="24"/>
  <c r="BO61" i="24"/>
  <c r="BN61" i="24"/>
  <c r="BP61" i="24" s="1"/>
  <c r="BM61" i="24"/>
  <c r="BL61" i="24"/>
  <c r="BK61" i="24"/>
  <c r="AT61" i="24"/>
  <c r="AS61" i="24"/>
  <c r="AR61" i="24"/>
  <c r="AQ61" i="24"/>
  <c r="AP61" i="24"/>
  <c r="AO61" i="24"/>
  <c r="W61" i="24"/>
  <c r="V61" i="24"/>
  <c r="X61" i="24" s="1"/>
  <c r="U61" i="24"/>
  <c r="T61" i="24"/>
  <c r="S61" i="24"/>
  <c r="CL60" i="24"/>
  <c r="CK60" i="24"/>
  <c r="CJ60" i="24"/>
  <c r="CI60" i="24"/>
  <c r="CH60" i="24"/>
  <c r="CG60" i="24"/>
  <c r="BO60" i="24"/>
  <c r="BN60" i="24"/>
  <c r="BM60" i="24"/>
  <c r="BL60" i="24"/>
  <c r="BK60" i="24"/>
  <c r="AT60" i="24"/>
  <c r="AS60" i="24"/>
  <c r="AR60" i="24"/>
  <c r="AQ60" i="24"/>
  <c r="AP60" i="24"/>
  <c r="AO60" i="24"/>
  <c r="W60" i="24"/>
  <c r="V60" i="24"/>
  <c r="X60" i="24" s="1"/>
  <c r="U60" i="24"/>
  <c r="T60" i="24"/>
  <c r="S60" i="24"/>
  <c r="CL59" i="24"/>
  <c r="CK59" i="24"/>
  <c r="CJ59" i="24"/>
  <c r="CI59" i="24"/>
  <c r="CH59" i="24"/>
  <c r="CG59" i="24"/>
  <c r="BO59" i="24"/>
  <c r="BN59" i="24"/>
  <c r="BP59" i="24" s="1"/>
  <c r="BM59" i="24"/>
  <c r="BL59" i="24"/>
  <c r="BK59" i="24"/>
  <c r="AS59" i="24"/>
  <c r="AT59" i="24" s="1"/>
  <c r="AR59" i="24"/>
  <c r="AQ59" i="24"/>
  <c r="AP59" i="24"/>
  <c r="AO59" i="24"/>
  <c r="W59" i="24"/>
  <c r="V59" i="24"/>
  <c r="U59" i="24"/>
  <c r="T59" i="24"/>
  <c r="S59" i="24"/>
  <c r="CK58" i="24"/>
  <c r="CL58" i="24" s="1"/>
  <c r="CJ58" i="24"/>
  <c r="CI58" i="24"/>
  <c r="CH58" i="24"/>
  <c r="CG58" i="24"/>
  <c r="BO58" i="24"/>
  <c r="BN58" i="24"/>
  <c r="BP58" i="24" s="1"/>
  <c r="BM58" i="24"/>
  <c r="BL58" i="24"/>
  <c r="BK58" i="24"/>
  <c r="AS58" i="24"/>
  <c r="AT58" i="24" s="1"/>
  <c r="AR58" i="24"/>
  <c r="AQ58" i="24"/>
  <c r="AP58" i="24"/>
  <c r="AO58" i="24"/>
  <c r="W58" i="24"/>
  <c r="V58" i="24"/>
  <c r="U58" i="24"/>
  <c r="T58" i="24"/>
  <c r="S58" i="24"/>
  <c r="CK57" i="24"/>
  <c r="CL57" i="24" s="1"/>
  <c r="CJ57" i="24"/>
  <c r="CI57" i="24"/>
  <c r="CH57" i="24"/>
  <c r="CG57" i="24"/>
  <c r="BO57" i="24"/>
  <c r="BN57" i="24"/>
  <c r="BP57" i="24" s="1"/>
  <c r="BM57" i="24"/>
  <c r="BL57" i="24"/>
  <c r="BK57" i="24"/>
  <c r="AS57" i="24"/>
  <c r="AT57" i="24" s="1"/>
  <c r="AR57" i="24"/>
  <c r="AQ57" i="24"/>
  <c r="AP57" i="24"/>
  <c r="AO57" i="24"/>
  <c r="W57" i="24"/>
  <c r="V57" i="24"/>
  <c r="U57" i="24"/>
  <c r="T57" i="24"/>
  <c r="S57" i="24"/>
  <c r="CK56" i="24"/>
  <c r="CL56" i="24" s="1"/>
  <c r="CJ56" i="24"/>
  <c r="CI56" i="24"/>
  <c r="CH56" i="24"/>
  <c r="CG56" i="24"/>
  <c r="BO56" i="24"/>
  <c r="BN56" i="24"/>
  <c r="BP56" i="24" s="1"/>
  <c r="BM56" i="24"/>
  <c r="BL56" i="24"/>
  <c r="BK56" i="24"/>
  <c r="AS56" i="24"/>
  <c r="AT56" i="24" s="1"/>
  <c r="AR56" i="24"/>
  <c r="AQ56" i="24"/>
  <c r="AP56" i="24"/>
  <c r="AO56" i="24"/>
  <c r="W56" i="24"/>
  <c r="V56" i="24"/>
  <c r="U56" i="24"/>
  <c r="T56" i="24"/>
  <c r="S56" i="24"/>
  <c r="CK55" i="24"/>
  <c r="CL55" i="24" s="1"/>
  <c r="CJ55" i="24"/>
  <c r="CI55" i="24"/>
  <c r="CH55" i="24"/>
  <c r="CG55" i="24"/>
  <c r="BO55" i="24"/>
  <c r="BN55" i="24"/>
  <c r="BP55" i="24" s="1"/>
  <c r="BM55" i="24"/>
  <c r="BL55" i="24"/>
  <c r="BK55" i="24"/>
  <c r="AS55" i="24"/>
  <c r="AT55" i="24" s="1"/>
  <c r="AR55" i="24"/>
  <c r="AQ55" i="24"/>
  <c r="AP55" i="24"/>
  <c r="AO55" i="24"/>
  <c r="W55" i="24"/>
  <c r="V55" i="24"/>
  <c r="U55" i="24"/>
  <c r="T55" i="24"/>
  <c r="S55" i="24"/>
  <c r="CK54" i="24"/>
  <c r="CL54" i="24" s="1"/>
  <c r="CJ54" i="24"/>
  <c r="CI54" i="24"/>
  <c r="CH54" i="24"/>
  <c r="CG54" i="24"/>
  <c r="BO54" i="24"/>
  <c r="BN54" i="24"/>
  <c r="BP54" i="24" s="1"/>
  <c r="BM54" i="24"/>
  <c r="BL54" i="24"/>
  <c r="BK54" i="24"/>
  <c r="AS54" i="24"/>
  <c r="AT54" i="24" s="1"/>
  <c r="AR54" i="24"/>
  <c r="AQ54" i="24"/>
  <c r="AP54" i="24"/>
  <c r="AO54" i="24"/>
  <c r="W54" i="24"/>
  <c r="V54" i="24"/>
  <c r="U54" i="24"/>
  <c r="T54" i="24"/>
  <c r="S54" i="24"/>
  <c r="CK53" i="24"/>
  <c r="CL53" i="24" s="1"/>
  <c r="CJ53" i="24"/>
  <c r="CI53" i="24"/>
  <c r="CH53" i="24"/>
  <c r="CG53" i="24"/>
  <c r="BO53" i="24"/>
  <c r="BN53" i="24"/>
  <c r="BP53" i="24" s="1"/>
  <c r="BM53" i="24"/>
  <c r="BL53" i="24"/>
  <c r="BK53" i="24"/>
  <c r="AS53" i="24"/>
  <c r="AT53" i="24" s="1"/>
  <c r="AR53" i="24"/>
  <c r="AQ53" i="24"/>
  <c r="AP53" i="24"/>
  <c r="AO53" i="24"/>
  <c r="W53" i="24"/>
  <c r="V53" i="24"/>
  <c r="U53" i="24"/>
  <c r="T53" i="24"/>
  <c r="S53" i="24"/>
  <c r="CK52" i="24"/>
  <c r="CL52" i="24" s="1"/>
  <c r="CJ52" i="24"/>
  <c r="CI52" i="24"/>
  <c r="CH52" i="24"/>
  <c r="CG52" i="24"/>
  <c r="BO52" i="24"/>
  <c r="BN52" i="24"/>
  <c r="BP52" i="24" s="1"/>
  <c r="BM52" i="24"/>
  <c r="BL52" i="24"/>
  <c r="BK52" i="24"/>
  <c r="AS52" i="24"/>
  <c r="AT52" i="24" s="1"/>
  <c r="AR52" i="24"/>
  <c r="AQ52" i="24"/>
  <c r="AP52" i="24"/>
  <c r="AO52" i="24"/>
  <c r="W52" i="24"/>
  <c r="V52" i="24"/>
  <c r="U52" i="24"/>
  <c r="T52" i="24"/>
  <c r="S52" i="24"/>
  <c r="CK51" i="24"/>
  <c r="CL51" i="24" s="1"/>
  <c r="CJ51" i="24"/>
  <c r="CI51" i="24"/>
  <c r="CH51" i="24"/>
  <c r="CG51" i="24"/>
  <c r="BO51" i="24"/>
  <c r="BN51" i="24"/>
  <c r="BP51" i="24" s="1"/>
  <c r="BM51" i="24"/>
  <c r="BL51" i="24"/>
  <c r="BK51" i="24"/>
  <c r="AS51" i="24"/>
  <c r="AT51" i="24" s="1"/>
  <c r="AR51" i="24"/>
  <c r="AQ51" i="24"/>
  <c r="AP51" i="24"/>
  <c r="AO51" i="24"/>
  <c r="W51" i="24"/>
  <c r="V51" i="24"/>
  <c r="U51" i="24"/>
  <c r="T51" i="24"/>
  <c r="S51" i="24"/>
  <c r="CK50" i="24"/>
  <c r="CL50" i="24" s="1"/>
  <c r="CJ50" i="24"/>
  <c r="CI50" i="24"/>
  <c r="CH50" i="24"/>
  <c r="CG50" i="24"/>
  <c r="BO50" i="24"/>
  <c r="BN50" i="24"/>
  <c r="BP50" i="24" s="1"/>
  <c r="BM50" i="24"/>
  <c r="BL50" i="24"/>
  <c r="BK50" i="24"/>
  <c r="AS50" i="24"/>
  <c r="AT50" i="24" s="1"/>
  <c r="AR50" i="24"/>
  <c r="AQ50" i="24"/>
  <c r="AP50" i="24"/>
  <c r="AO50" i="24"/>
  <c r="W50" i="24"/>
  <c r="V50" i="24"/>
  <c r="U50" i="24"/>
  <c r="T50" i="24"/>
  <c r="S50" i="24"/>
  <c r="CK49" i="24"/>
  <c r="CL49" i="24" s="1"/>
  <c r="CJ49" i="24"/>
  <c r="CI49" i="24"/>
  <c r="CH49" i="24"/>
  <c r="CG49" i="24"/>
  <c r="BO49" i="24"/>
  <c r="BN49" i="24"/>
  <c r="BP49" i="24" s="1"/>
  <c r="BM49" i="24"/>
  <c r="BL49" i="24"/>
  <c r="BK49" i="24"/>
  <c r="AS49" i="24"/>
  <c r="AT49" i="24" s="1"/>
  <c r="AR49" i="24"/>
  <c r="AQ49" i="24"/>
  <c r="AP49" i="24"/>
  <c r="AO49" i="24"/>
  <c r="W49" i="24"/>
  <c r="V49" i="24"/>
  <c r="U49" i="24"/>
  <c r="T49" i="24"/>
  <c r="S49" i="24"/>
  <c r="CK48" i="24"/>
  <c r="CL48" i="24" s="1"/>
  <c r="CJ48" i="24"/>
  <c r="CI48" i="24"/>
  <c r="CH48" i="24"/>
  <c r="CG48" i="24"/>
  <c r="BO48" i="24"/>
  <c r="BN48" i="24"/>
  <c r="BP48" i="24" s="1"/>
  <c r="BM48" i="24"/>
  <c r="BL48" i="24"/>
  <c r="BK48" i="24"/>
  <c r="AS48" i="24"/>
  <c r="AT48" i="24" s="1"/>
  <c r="AR48" i="24"/>
  <c r="AQ48" i="24"/>
  <c r="AP48" i="24"/>
  <c r="AO48" i="24"/>
  <c r="W48" i="24"/>
  <c r="V48" i="24"/>
  <c r="U48" i="24"/>
  <c r="T48" i="24"/>
  <c r="S48" i="24"/>
  <c r="CK47" i="24"/>
  <c r="CL47" i="24" s="1"/>
  <c r="CJ47" i="24"/>
  <c r="CI47" i="24"/>
  <c r="CH47" i="24"/>
  <c r="CG47" i="24"/>
  <c r="BO47" i="24"/>
  <c r="BN47" i="24"/>
  <c r="BP47" i="24" s="1"/>
  <c r="BM47" i="24"/>
  <c r="BL47" i="24"/>
  <c r="BK47" i="24"/>
  <c r="AS47" i="24"/>
  <c r="AT47" i="24" s="1"/>
  <c r="AR47" i="24"/>
  <c r="AQ47" i="24"/>
  <c r="AP47" i="24"/>
  <c r="AO47" i="24"/>
  <c r="W47" i="24"/>
  <c r="V47" i="24"/>
  <c r="U47" i="24"/>
  <c r="T47" i="24"/>
  <c r="S47" i="24"/>
  <c r="CK46" i="24"/>
  <c r="CL46" i="24" s="1"/>
  <c r="CJ46" i="24"/>
  <c r="CI46" i="24"/>
  <c r="CH46" i="24"/>
  <c r="CG46" i="24"/>
  <c r="BO46" i="24"/>
  <c r="BN46" i="24"/>
  <c r="BP46" i="24" s="1"/>
  <c r="BM46" i="24"/>
  <c r="BL46" i="24"/>
  <c r="BK46" i="24"/>
  <c r="AS46" i="24"/>
  <c r="AT46" i="24" s="1"/>
  <c r="AR46" i="24"/>
  <c r="AQ46" i="24"/>
  <c r="AP46" i="24"/>
  <c r="AO46" i="24"/>
  <c r="W46" i="24"/>
  <c r="V46" i="24"/>
  <c r="U46" i="24"/>
  <c r="T46" i="24"/>
  <c r="S46" i="24"/>
  <c r="CK45" i="24"/>
  <c r="CL45" i="24" s="1"/>
  <c r="CJ45" i="24"/>
  <c r="CI45" i="24"/>
  <c r="CH45" i="24"/>
  <c r="CG45" i="24"/>
  <c r="BO45" i="24"/>
  <c r="BN45" i="24"/>
  <c r="BP45" i="24" s="1"/>
  <c r="BM45" i="24"/>
  <c r="BL45" i="24"/>
  <c r="BK45" i="24"/>
  <c r="AS45" i="24"/>
  <c r="AT45" i="24" s="1"/>
  <c r="AR45" i="24"/>
  <c r="AQ45" i="24"/>
  <c r="AP45" i="24"/>
  <c r="AO45" i="24"/>
  <c r="W45" i="24"/>
  <c r="V45" i="24"/>
  <c r="U45" i="24"/>
  <c r="T45" i="24"/>
  <c r="S45" i="24"/>
  <c r="CK44" i="24"/>
  <c r="CL44" i="24" s="1"/>
  <c r="CJ44" i="24"/>
  <c r="CI44" i="24"/>
  <c r="CH44" i="24"/>
  <c r="CG44" i="24"/>
  <c r="BO44" i="24"/>
  <c r="BN44" i="24"/>
  <c r="BP44" i="24" s="1"/>
  <c r="BM44" i="24"/>
  <c r="BL44" i="24"/>
  <c r="BK44" i="24"/>
  <c r="AS44" i="24"/>
  <c r="AT44" i="24" s="1"/>
  <c r="AR44" i="24"/>
  <c r="AQ44" i="24"/>
  <c r="AP44" i="24"/>
  <c r="AO44" i="24"/>
  <c r="W44" i="24"/>
  <c r="V44" i="24"/>
  <c r="U44" i="24"/>
  <c r="T44" i="24"/>
  <c r="S44" i="24"/>
  <c r="CK43" i="24"/>
  <c r="CL43" i="24" s="1"/>
  <c r="CJ43" i="24"/>
  <c r="CI43" i="24"/>
  <c r="CH43" i="24"/>
  <c r="CG43" i="24"/>
  <c r="BO43" i="24"/>
  <c r="BN43" i="24"/>
  <c r="BP43" i="24" s="1"/>
  <c r="BM43" i="24"/>
  <c r="BL43" i="24"/>
  <c r="BK43" i="24"/>
  <c r="AS43" i="24"/>
  <c r="AT43" i="24" s="1"/>
  <c r="AR43" i="24"/>
  <c r="AQ43" i="24"/>
  <c r="AP43" i="24"/>
  <c r="AO43" i="24"/>
  <c r="W43" i="24"/>
  <c r="V43" i="24"/>
  <c r="U43" i="24"/>
  <c r="T43" i="24"/>
  <c r="S43" i="24"/>
  <c r="CK42" i="24"/>
  <c r="CL42" i="24" s="1"/>
  <c r="CJ42" i="24"/>
  <c r="CI42" i="24"/>
  <c r="CH42" i="24"/>
  <c r="CG42" i="24"/>
  <c r="BO42" i="24"/>
  <c r="BN42" i="24"/>
  <c r="BP42" i="24" s="1"/>
  <c r="BM42" i="24"/>
  <c r="BL42" i="24"/>
  <c r="BK42" i="24"/>
  <c r="AS42" i="24"/>
  <c r="AT42" i="24" s="1"/>
  <c r="AR42" i="24"/>
  <c r="AQ42" i="24"/>
  <c r="AP42" i="24"/>
  <c r="AO42" i="24"/>
  <c r="W42" i="24"/>
  <c r="V42" i="24"/>
  <c r="U42" i="24"/>
  <c r="T42" i="24"/>
  <c r="S42" i="24"/>
  <c r="CK41" i="24"/>
  <c r="CL41" i="24" s="1"/>
  <c r="CJ41" i="24"/>
  <c r="CI41" i="24"/>
  <c r="CH41" i="24"/>
  <c r="CG41" i="24"/>
  <c r="BO41" i="24"/>
  <c r="BN41" i="24"/>
  <c r="BP41" i="24" s="1"/>
  <c r="BM41" i="24"/>
  <c r="BL41" i="24"/>
  <c r="BK41" i="24"/>
  <c r="AS41" i="24"/>
  <c r="AT41" i="24" s="1"/>
  <c r="AR41" i="24"/>
  <c r="AQ41" i="24"/>
  <c r="AP41" i="24"/>
  <c r="AO41" i="24"/>
  <c r="W41" i="24"/>
  <c r="V41" i="24"/>
  <c r="U41" i="24"/>
  <c r="T41" i="24"/>
  <c r="S41" i="24"/>
  <c r="CK40" i="24"/>
  <c r="CL40" i="24" s="1"/>
  <c r="CJ40" i="24"/>
  <c r="CI40" i="24"/>
  <c r="CH40" i="24"/>
  <c r="CG40" i="24"/>
  <c r="BO40" i="24"/>
  <c r="BN40" i="24"/>
  <c r="BP40" i="24" s="1"/>
  <c r="BM40" i="24"/>
  <c r="BL40" i="24"/>
  <c r="BK40" i="24"/>
  <c r="AS40" i="24"/>
  <c r="AT40" i="24" s="1"/>
  <c r="AR40" i="24"/>
  <c r="AQ40" i="24"/>
  <c r="AP40" i="24"/>
  <c r="AO40" i="24"/>
  <c r="W40" i="24"/>
  <c r="V40" i="24"/>
  <c r="U40" i="24"/>
  <c r="T40" i="24"/>
  <c r="S40" i="24"/>
  <c r="CK39" i="24"/>
  <c r="CL39" i="24" s="1"/>
  <c r="CJ39" i="24"/>
  <c r="CI39" i="24"/>
  <c r="CH39" i="24"/>
  <c r="CG39" i="24"/>
  <c r="BO39" i="24"/>
  <c r="BN39" i="24"/>
  <c r="BP39" i="24" s="1"/>
  <c r="BM39" i="24"/>
  <c r="BL39" i="24"/>
  <c r="BK39" i="24"/>
  <c r="AS39" i="24"/>
  <c r="AT39" i="24" s="1"/>
  <c r="AR39" i="24"/>
  <c r="AQ39" i="24"/>
  <c r="AP39" i="24"/>
  <c r="AO39" i="24"/>
  <c r="W39" i="24"/>
  <c r="V39" i="24"/>
  <c r="U39" i="24"/>
  <c r="T39" i="24"/>
  <c r="S39" i="24"/>
  <c r="CK38" i="24"/>
  <c r="CL38" i="24" s="1"/>
  <c r="CJ38" i="24"/>
  <c r="CI38" i="24"/>
  <c r="CH38" i="24"/>
  <c r="CG38" i="24"/>
  <c r="BO38" i="24"/>
  <c r="BN38" i="24"/>
  <c r="BP38" i="24" s="1"/>
  <c r="BM38" i="24"/>
  <c r="BL38" i="24"/>
  <c r="BK38" i="24"/>
  <c r="AS38" i="24"/>
  <c r="AT38" i="24" s="1"/>
  <c r="AR38" i="24"/>
  <c r="AQ38" i="24"/>
  <c r="AP38" i="24"/>
  <c r="AO38" i="24"/>
  <c r="W38" i="24"/>
  <c r="V38" i="24"/>
  <c r="X38" i="24" s="1"/>
  <c r="U38" i="24"/>
  <c r="T38" i="24"/>
  <c r="S38" i="24"/>
  <c r="CK37" i="24"/>
  <c r="CL37" i="24" s="1"/>
  <c r="CJ37" i="24"/>
  <c r="CI37" i="24"/>
  <c r="CH37" i="24"/>
  <c r="CG37" i="24"/>
  <c r="BO37" i="24"/>
  <c r="BN37" i="24"/>
  <c r="BM37" i="24"/>
  <c r="BL37" i="24"/>
  <c r="BK37" i="24"/>
  <c r="AS37" i="24"/>
  <c r="AT37" i="24" s="1"/>
  <c r="AR37" i="24"/>
  <c r="AQ37" i="24"/>
  <c r="AP37" i="24"/>
  <c r="AO37" i="24"/>
  <c r="W37" i="24"/>
  <c r="V37" i="24"/>
  <c r="X37" i="24" s="1"/>
  <c r="U37" i="24"/>
  <c r="T37" i="24"/>
  <c r="S37" i="24"/>
  <c r="CL36" i="24"/>
  <c r="CK36" i="24"/>
  <c r="CJ36" i="24"/>
  <c r="CI36" i="24"/>
  <c r="CH36" i="24"/>
  <c r="CG36" i="24"/>
  <c r="BO36" i="24"/>
  <c r="BN36" i="24"/>
  <c r="BP36" i="24" s="1"/>
  <c r="BM36" i="24"/>
  <c r="BL36" i="24"/>
  <c r="BK36" i="24"/>
  <c r="AS36" i="24"/>
  <c r="AT36" i="24" s="1"/>
  <c r="AR36" i="24"/>
  <c r="AQ36" i="24"/>
  <c r="AP36" i="24"/>
  <c r="AO36" i="24"/>
  <c r="W36" i="24"/>
  <c r="V36" i="24"/>
  <c r="X36" i="24" s="1"/>
  <c r="U36" i="24"/>
  <c r="T36" i="24"/>
  <c r="S36" i="24"/>
  <c r="CL35" i="24"/>
  <c r="CK35" i="24"/>
  <c r="CJ35" i="24"/>
  <c r="CI35" i="24"/>
  <c r="CH35" i="24"/>
  <c r="CG35" i="24"/>
  <c r="BO35" i="24"/>
  <c r="BN35" i="24"/>
  <c r="BM35" i="24"/>
  <c r="BL35" i="24"/>
  <c r="BK35" i="24"/>
  <c r="AS35" i="24"/>
  <c r="AT35" i="24" s="1"/>
  <c r="AR35" i="24"/>
  <c r="AQ35" i="24"/>
  <c r="AP35" i="24"/>
  <c r="AO35" i="24"/>
  <c r="W35" i="24"/>
  <c r="V35" i="24"/>
  <c r="X35" i="24" s="1"/>
  <c r="U35" i="24"/>
  <c r="T35" i="24"/>
  <c r="S35" i="24"/>
  <c r="CL34" i="24"/>
  <c r="CK34" i="24"/>
  <c r="CJ34" i="24"/>
  <c r="CI34" i="24"/>
  <c r="CH34" i="24"/>
  <c r="CG34" i="24"/>
  <c r="BO34" i="24"/>
  <c r="BN34" i="24"/>
  <c r="BP34" i="24" s="1"/>
  <c r="BM34" i="24"/>
  <c r="BL34" i="24"/>
  <c r="BK34" i="24"/>
  <c r="AT34" i="24"/>
  <c r="AS34" i="24"/>
  <c r="AR34" i="24"/>
  <c r="AQ34" i="24"/>
  <c r="AP34" i="24"/>
  <c r="AO34" i="24"/>
  <c r="W34" i="24"/>
  <c r="V34" i="24"/>
  <c r="X34" i="24" s="1"/>
  <c r="U34" i="24"/>
  <c r="T34" i="24"/>
  <c r="S34" i="24"/>
  <c r="CL33" i="24"/>
  <c r="CK33" i="24"/>
  <c r="CJ33" i="24"/>
  <c r="CI33" i="24"/>
  <c r="CH33" i="24"/>
  <c r="CG33" i="24"/>
  <c r="BO33" i="24"/>
  <c r="BN33" i="24"/>
  <c r="BP33" i="24" s="1"/>
  <c r="BM33" i="24"/>
  <c r="BL33" i="24"/>
  <c r="BK33" i="24"/>
  <c r="AT33" i="24"/>
  <c r="AS33" i="24"/>
  <c r="AR33" i="24"/>
  <c r="AQ33" i="24"/>
  <c r="AP33" i="24"/>
  <c r="AO33" i="24"/>
  <c r="W33" i="24"/>
  <c r="V33" i="24"/>
  <c r="X33" i="24" s="1"/>
  <c r="U33" i="24"/>
  <c r="T33" i="24"/>
  <c r="S33" i="24"/>
  <c r="CL32" i="24"/>
  <c r="CK32" i="24"/>
  <c r="CJ32" i="24"/>
  <c r="CI32" i="24"/>
  <c r="CH32" i="24"/>
  <c r="CG32" i="24"/>
  <c r="BO32" i="24"/>
  <c r="BN32" i="24"/>
  <c r="BP32" i="24" s="1"/>
  <c r="BM32" i="24"/>
  <c r="BL32" i="24"/>
  <c r="BK32" i="24"/>
  <c r="AT32" i="24"/>
  <c r="AS32" i="24"/>
  <c r="AR32" i="24"/>
  <c r="AQ32" i="24"/>
  <c r="AP32" i="24"/>
  <c r="AO32" i="24"/>
  <c r="W32" i="24"/>
  <c r="V32" i="24"/>
  <c r="X32" i="24" s="1"/>
  <c r="U32" i="24"/>
  <c r="T32" i="24"/>
  <c r="S32" i="24"/>
  <c r="CL31" i="24"/>
  <c r="CK31" i="24"/>
  <c r="CJ31" i="24"/>
  <c r="CI31" i="24"/>
  <c r="CH31" i="24"/>
  <c r="CG31" i="24"/>
  <c r="BO31" i="24"/>
  <c r="BN31" i="24"/>
  <c r="BP31" i="24" s="1"/>
  <c r="BM31" i="24"/>
  <c r="BL31" i="24"/>
  <c r="BK31" i="24"/>
  <c r="AT31" i="24"/>
  <c r="AS31" i="24"/>
  <c r="AR31" i="24"/>
  <c r="AQ31" i="24"/>
  <c r="AP31" i="24"/>
  <c r="AO31" i="24"/>
  <c r="W31" i="24"/>
  <c r="V31" i="24"/>
  <c r="X31" i="24" s="1"/>
  <c r="U31" i="24"/>
  <c r="T31" i="24"/>
  <c r="S31" i="24"/>
  <c r="CL30" i="24"/>
  <c r="CK30" i="24"/>
  <c r="CJ30" i="24"/>
  <c r="CI30" i="24"/>
  <c r="CH30" i="24"/>
  <c r="CG30" i="24"/>
  <c r="BO30" i="24"/>
  <c r="BN30" i="24"/>
  <c r="BP30" i="24" s="1"/>
  <c r="BM30" i="24"/>
  <c r="BL30" i="24"/>
  <c r="BK30" i="24"/>
  <c r="AT30" i="24"/>
  <c r="AS30" i="24"/>
  <c r="AR30" i="24"/>
  <c r="AQ30" i="24"/>
  <c r="AP30" i="24"/>
  <c r="AO30" i="24"/>
  <c r="W30" i="24"/>
  <c r="V30" i="24"/>
  <c r="X30" i="24" s="1"/>
  <c r="U30" i="24"/>
  <c r="T30" i="24"/>
  <c r="S30" i="24"/>
  <c r="CL29" i="24"/>
  <c r="CK29" i="24"/>
  <c r="CJ29" i="24"/>
  <c r="CI29" i="24"/>
  <c r="CH29" i="24"/>
  <c r="CG29" i="24"/>
  <c r="BO29" i="24"/>
  <c r="BN29" i="24"/>
  <c r="BP29" i="24" s="1"/>
  <c r="BM29" i="24"/>
  <c r="BL29" i="24"/>
  <c r="BK29" i="24"/>
  <c r="AT29" i="24"/>
  <c r="AS29" i="24"/>
  <c r="AR29" i="24"/>
  <c r="AQ29" i="24"/>
  <c r="AP29" i="24"/>
  <c r="AO29" i="24"/>
  <c r="W29" i="24"/>
  <c r="V29" i="24"/>
  <c r="X29" i="24" s="1"/>
  <c r="U29" i="24"/>
  <c r="T29" i="24"/>
  <c r="S29" i="24"/>
  <c r="CL28" i="24"/>
  <c r="CK28" i="24"/>
  <c r="CJ28" i="24"/>
  <c r="CI28" i="24"/>
  <c r="CH28" i="24"/>
  <c r="CG28" i="24"/>
  <c r="BO28" i="24"/>
  <c r="BN28" i="24"/>
  <c r="BP28" i="24" s="1"/>
  <c r="BM28" i="24"/>
  <c r="BL28" i="24"/>
  <c r="BK28" i="24"/>
  <c r="AT28" i="24"/>
  <c r="AS28" i="24"/>
  <c r="AR28" i="24"/>
  <c r="AQ28" i="24"/>
  <c r="AP28" i="24"/>
  <c r="AO28" i="24"/>
  <c r="W28" i="24"/>
  <c r="V28" i="24"/>
  <c r="X28" i="24" s="1"/>
  <c r="U28" i="24"/>
  <c r="T28" i="24"/>
  <c r="S28" i="24"/>
  <c r="CL27" i="24"/>
  <c r="CK27" i="24"/>
  <c r="CJ27" i="24"/>
  <c r="CI27" i="24"/>
  <c r="CH27" i="24"/>
  <c r="CG27" i="24"/>
  <c r="BO27" i="24"/>
  <c r="BN27" i="24"/>
  <c r="BP27" i="24" s="1"/>
  <c r="BM27" i="24"/>
  <c r="BL27" i="24"/>
  <c r="BK27" i="24"/>
  <c r="AT27" i="24"/>
  <c r="AS27" i="24"/>
  <c r="AR27" i="24"/>
  <c r="AQ27" i="24"/>
  <c r="AP27" i="24"/>
  <c r="AO27" i="24"/>
  <c r="W27" i="24"/>
  <c r="V27" i="24"/>
  <c r="X27" i="24" s="1"/>
  <c r="U27" i="24"/>
  <c r="T27" i="24"/>
  <c r="S27" i="24"/>
  <c r="CL26" i="24"/>
  <c r="CK26" i="24"/>
  <c r="CJ26" i="24"/>
  <c r="CI26" i="24"/>
  <c r="CH26" i="24"/>
  <c r="CG26" i="24"/>
  <c r="BO26" i="24"/>
  <c r="BN26" i="24"/>
  <c r="BP26" i="24" s="1"/>
  <c r="BM26" i="24"/>
  <c r="BL26" i="24"/>
  <c r="BK26" i="24"/>
  <c r="AT26" i="24"/>
  <c r="AS26" i="24"/>
  <c r="AR26" i="24"/>
  <c r="AQ26" i="24"/>
  <c r="AP26" i="24"/>
  <c r="AO26" i="24"/>
  <c r="W26" i="24"/>
  <c r="V26" i="24"/>
  <c r="X26" i="24" s="1"/>
  <c r="U26" i="24"/>
  <c r="T26" i="24"/>
  <c r="S26" i="24"/>
  <c r="CL25" i="24"/>
  <c r="CK25" i="24"/>
  <c r="CJ25" i="24"/>
  <c r="CI25" i="24"/>
  <c r="CH25" i="24"/>
  <c r="CG25" i="24"/>
  <c r="BO25" i="24"/>
  <c r="BN25" i="24"/>
  <c r="BP25" i="24" s="1"/>
  <c r="BM25" i="24"/>
  <c r="BL25" i="24"/>
  <c r="BK25" i="24"/>
  <c r="AT25" i="24"/>
  <c r="AS25" i="24"/>
  <c r="AR25" i="24"/>
  <c r="AQ25" i="24"/>
  <c r="AP25" i="24"/>
  <c r="AO25" i="24"/>
  <c r="W25" i="24"/>
  <c r="V25" i="24"/>
  <c r="X25" i="24" s="1"/>
  <c r="U25" i="24"/>
  <c r="T25" i="24"/>
  <c r="S25" i="24"/>
  <c r="CL24" i="24"/>
  <c r="CK24" i="24"/>
  <c r="CJ24" i="24"/>
  <c r="CI24" i="24"/>
  <c r="CH24" i="24"/>
  <c r="CG24" i="24"/>
  <c r="BO24" i="24"/>
  <c r="BN24" i="24"/>
  <c r="BP24" i="24" s="1"/>
  <c r="BM24" i="24"/>
  <c r="BL24" i="24"/>
  <c r="BK24" i="24"/>
  <c r="AT24" i="24"/>
  <c r="AS24" i="24"/>
  <c r="AR24" i="24"/>
  <c r="AQ24" i="24"/>
  <c r="AP24" i="24"/>
  <c r="AO24" i="24"/>
  <c r="W24" i="24"/>
  <c r="V24" i="24"/>
  <c r="X24" i="24" s="1"/>
  <c r="U24" i="24"/>
  <c r="T24" i="24"/>
  <c r="S24" i="24"/>
  <c r="CL23" i="24"/>
  <c r="CK23" i="24"/>
  <c r="CJ23" i="24"/>
  <c r="CI23" i="24"/>
  <c r="CH23" i="24"/>
  <c r="CG23" i="24"/>
  <c r="BO23" i="24"/>
  <c r="BN23" i="24"/>
  <c r="BP23" i="24" s="1"/>
  <c r="BM23" i="24"/>
  <c r="BL23" i="24"/>
  <c r="BK23" i="24"/>
  <c r="AT23" i="24"/>
  <c r="AS23" i="24"/>
  <c r="AR23" i="24"/>
  <c r="AQ23" i="24"/>
  <c r="AP23" i="24"/>
  <c r="AO23" i="24"/>
  <c r="W23" i="24"/>
  <c r="V23" i="24"/>
  <c r="X23" i="24" s="1"/>
  <c r="U23" i="24"/>
  <c r="T23" i="24"/>
  <c r="S23" i="24"/>
  <c r="CL22" i="24"/>
  <c r="CK22" i="24"/>
  <c r="CJ22" i="24"/>
  <c r="CI22" i="24"/>
  <c r="CH22" i="24"/>
  <c r="CG22" i="24"/>
  <c r="BO22" i="24"/>
  <c r="BN22" i="24"/>
  <c r="BP22" i="24" s="1"/>
  <c r="BM22" i="24"/>
  <c r="BL22" i="24"/>
  <c r="BK22" i="24"/>
  <c r="AT22" i="24"/>
  <c r="AS22" i="24"/>
  <c r="AR22" i="24"/>
  <c r="AQ22" i="24"/>
  <c r="AP22" i="24"/>
  <c r="AO22" i="24"/>
  <c r="W22" i="24"/>
  <c r="V22" i="24"/>
  <c r="X22" i="24" s="1"/>
  <c r="U22" i="24"/>
  <c r="T22" i="24"/>
  <c r="S22" i="24"/>
  <c r="CL21" i="24"/>
  <c r="CK21" i="24"/>
  <c r="CJ21" i="24"/>
  <c r="CI21" i="24"/>
  <c r="CH21" i="24"/>
  <c r="CG21" i="24"/>
  <c r="BO21" i="24"/>
  <c r="BN21" i="24"/>
  <c r="BP21" i="24" s="1"/>
  <c r="BM21" i="24"/>
  <c r="BL21" i="24"/>
  <c r="BK21" i="24"/>
  <c r="AT21" i="24"/>
  <c r="AS21" i="24"/>
  <c r="AR21" i="24"/>
  <c r="AQ21" i="24"/>
  <c r="AP21" i="24"/>
  <c r="AO21" i="24"/>
  <c r="W21" i="24"/>
  <c r="V21" i="24"/>
  <c r="X21" i="24" s="1"/>
  <c r="U21" i="24"/>
  <c r="T21" i="24"/>
  <c r="S21" i="24"/>
  <c r="CL20" i="24"/>
  <c r="CK20" i="24"/>
  <c r="CJ20" i="24"/>
  <c r="CI20" i="24"/>
  <c r="CH20" i="24"/>
  <c r="CG20" i="24"/>
  <c r="BO20" i="24"/>
  <c r="BN20" i="24"/>
  <c r="BP20" i="24" s="1"/>
  <c r="BM20" i="24"/>
  <c r="BL20" i="24"/>
  <c r="BK20" i="24"/>
  <c r="AT20" i="24"/>
  <c r="AS20" i="24"/>
  <c r="AR20" i="24"/>
  <c r="AQ20" i="24"/>
  <c r="AP20" i="24"/>
  <c r="AO20" i="24"/>
  <c r="W20" i="24"/>
  <c r="V20" i="24"/>
  <c r="X20" i="24" s="1"/>
  <c r="U20" i="24"/>
  <c r="T20" i="24"/>
  <c r="S20" i="24"/>
  <c r="CL19" i="24"/>
  <c r="CK19" i="24"/>
  <c r="CJ19" i="24"/>
  <c r="CI19" i="24"/>
  <c r="CH19" i="24"/>
  <c r="CG19" i="24"/>
  <c r="BO19" i="24"/>
  <c r="BN19" i="24"/>
  <c r="BP19" i="24" s="1"/>
  <c r="BM19" i="24"/>
  <c r="BL19" i="24"/>
  <c r="BK19" i="24"/>
  <c r="AT19" i="24"/>
  <c r="AS19" i="24"/>
  <c r="AR19" i="24"/>
  <c r="AQ19" i="24"/>
  <c r="AP19" i="24"/>
  <c r="AO19" i="24"/>
  <c r="W19" i="24"/>
  <c r="V19" i="24"/>
  <c r="X19" i="24" s="1"/>
  <c r="U19" i="24"/>
  <c r="T19" i="24"/>
  <c r="S19" i="24"/>
  <c r="CL18" i="24"/>
  <c r="CK18" i="24"/>
  <c r="CJ18" i="24"/>
  <c r="CI18" i="24"/>
  <c r="CH18" i="24"/>
  <c r="CG18" i="24"/>
  <c r="BO18" i="24"/>
  <c r="BN18" i="24"/>
  <c r="BP18" i="24" s="1"/>
  <c r="BM18" i="24"/>
  <c r="BL18" i="24"/>
  <c r="BK18" i="24"/>
  <c r="AT18" i="24"/>
  <c r="AS18" i="24"/>
  <c r="AR18" i="24"/>
  <c r="AQ18" i="24"/>
  <c r="AP18" i="24"/>
  <c r="AO18" i="24"/>
  <c r="W18" i="24"/>
  <c r="V18" i="24"/>
  <c r="X18" i="24" s="1"/>
  <c r="U18" i="24"/>
  <c r="T18" i="24"/>
  <c r="S18" i="24"/>
  <c r="CL17" i="24"/>
  <c r="CK17" i="24"/>
  <c r="CJ17" i="24"/>
  <c r="CI17" i="24"/>
  <c r="CH17" i="24"/>
  <c r="CG17" i="24"/>
  <c r="BO17" i="24"/>
  <c r="BN17" i="24"/>
  <c r="BP17" i="24" s="1"/>
  <c r="BM17" i="24"/>
  <c r="BL17" i="24"/>
  <c r="BK17" i="24"/>
  <c r="AT17" i="24"/>
  <c r="AS17" i="24"/>
  <c r="AR17" i="24"/>
  <c r="AQ17" i="24"/>
  <c r="AP17" i="24"/>
  <c r="AO17" i="24"/>
  <c r="W17" i="24"/>
  <c r="V17" i="24"/>
  <c r="X17" i="24" s="1"/>
  <c r="U17" i="24"/>
  <c r="T17" i="24"/>
  <c r="S17" i="24"/>
  <c r="CL16" i="24"/>
  <c r="CK16" i="24"/>
  <c r="CJ16" i="24"/>
  <c r="CI16" i="24"/>
  <c r="CH16" i="24"/>
  <c r="CG16" i="24"/>
  <c r="BO16" i="24"/>
  <c r="BN16" i="24"/>
  <c r="BP16" i="24" s="1"/>
  <c r="BM16" i="24"/>
  <c r="BL16" i="24"/>
  <c r="BK16" i="24"/>
  <c r="AT16" i="24"/>
  <c r="AS16" i="24"/>
  <c r="AR16" i="24"/>
  <c r="AQ16" i="24"/>
  <c r="AP16" i="24"/>
  <c r="AO16" i="24"/>
  <c r="W16" i="24"/>
  <c r="V16" i="24"/>
  <c r="X16" i="24" s="1"/>
  <c r="U16" i="24"/>
  <c r="T16" i="24"/>
  <c r="S16" i="24"/>
  <c r="CL15" i="24"/>
  <c r="CK15" i="24"/>
  <c r="CJ15" i="24"/>
  <c r="CI15" i="24"/>
  <c r="CH15" i="24"/>
  <c r="CG15" i="24"/>
  <c r="BO15" i="24"/>
  <c r="BN15" i="24"/>
  <c r="BP15" i="24" s="1"/>
  <c r="BM15" i="24"/>
  <c r="BL15" i="24"/>
  <c r="BK15" i="24"/>
  <c r="AT15" i="24"/>
  <c r="AS15" i="24"/>
  <c r="AR15" i="24"/>
  <c r="AQ15" i="24"/>
  <c r="AP15" i="24"/>
  <c r="AO15" i="24"/>
  <c r="W15" i="24"/>
  <c r="V15" i="24"/>
  <c r="X15" i="24" s="1"/>
  <c r="U15" i="24"/>
  <c r="T15" i="24"/>
  <c r="S15" i="24"/>
  <c r="CL14" i="24"/>
  <c r="CK14" i="24"/>
  <c r="CJ14" i="24"/>
  <c r="CI14" i="24"/>
  <c r="CH14" i="24"/>
  <c r="CG14" i="24"/>
  <c r="BO14" i="24"/>
  <c r="BN14" i="24"/>
  <c r="BP14" i="24" s="1"/>
  <c r="BM14" i="24"/>
  <c r="BL14" i="24"/>
  <c r="BK14" i="24"/>
  <c r="AT14" i="24"/>
  <c r="AS14" i="24"/>
  <c r="AR14" i="24"/>
  <c r="AQ14" i="24"/>
  <c r="AP14" i="24"/>
  <c r="AO14" i="24"/>
  <c r="W14" i="24"/>
  <c r="V14" i="24"/>
  <c r="X14" i="24" s="1"/>
  <c r="U14" i="24"/>
  <c r="T14" i="24"/>
  <c r="S14" i="24"/>
  <c r="CL13" i="24"/>
  <c r="CK13" i="24"/>
  <c r="CJ13" i="24"/>
  <c r="CI13" i="24"/>
  <c r="CH13" i="24"/>
  <c r="CG13" i="24"/>
  <c r="BO13" i="24"/>
  <c r="BN13" i="24"/>
  <c r="BP13" i="24" s="1"/>
  <c r="BM13" i="24"/>
  <c r="BL13" i="24"/>
  <c r="BK13" i="24"/>
  <c r="AT13" i="24"/>
  <c r="AS13" i="24"/>
  <c r="AR13" i="24"/>
  <c r="AQ13" i="24"/>
  <c r="AP13" i="24"/>
  <c r="AO13" i="24"/>
  <c r="W13" i="24"/>
  <c r="V13" i="24"/>
  <c r="X13" i="24" s="1"/>
  <c r="U13" i="24"/>
  <c r="T13" i="24"/>
  <c r="S13" i="24"/>
  <c r="CL12" i="24"/>
  <c r="CK12" i="24"/>
  <c r="CJ12" i="24"/>
  <c r="CI12" i="24"/>
  <c r="CH12" i="24"/>
  <c r="CG12" i="24"/>
  <c r="BO12" i="24"/>
  <c r="BN12" i="24"/>
  <c r="BP12" i="24" s="1"/>
  <c r="BM12" i="24"/>
  <c r="BL12" i="24"/>
  <c r="BK12" i="24"/>
  <c r="AT12" i="24"/>
  <c r="AS12" i="24"/>
  <c r="AR12" i="24"/>
  <c r="AQ12" i="24"/>
  <c r="AP12" i="24"/>
  <c r="AO12" i="24"/>
  <c r="W12" i="24"/>
  <c r="V12" i="24"/>
  <c r="X12" i="24" s="1"/>
  <c r="U12" i="24"/>
  <c r="T12" i="24"/>
  <c r="S12" i="24"/>
  <c r="CL11" i="24"/>
  <c r="CK11" i="24"/>
  <c r="CJ11" i="24"/>
  <c r="CI11" i="24"/>
  <c r="CH11" i="24"/>
  <c r="CG11" i="24"/>
  <c r="BO11" i="24"/>
  <c r="BN11" i="24"/>
  <c r="BP11" i="24" s="1"/>
  <c r="BM11" i="24"/>
  <c r="BL11" i="24"/>
  <c r="BK11" i="24"/>
  <c r="AT11" i="24"/>
  <c r="AS11" i="24"/>
  <c r="AR11" i="24"/>
  <c r="AQ11" i="24"/>
  <c r="AP11" i="24"/>
  <c r="AO11" i="24"/>
  <c r="W11" i="24"/>
  <c r="V11" i="24"/>
  <c r="X11" i="24" s="1"/>
  <c r="U11" i="24"/>
  <c r="T11" i="24"/>
  <c r="S11" i="24"/>
  <c r="CL10" i="24"/>
  <c r="CK10" i="24"/>
  <c r="CJ10" i="24"/>
  <c r="CI10" i="24"/>
  <c r="CH10" i="24"/>
  <c r="CG10" i="24"/>
  <c r="BO10" i="24"/>
  <c r="BN10" i="24"/>
  <c r="BP10" i="24" s="1"/>
  <c r="BM10" i="24"/>
  <c r="BL10" i="24"/>
  <c r="BK10" i="24"/>
  <c r="AT10" i="24"/>
  <c r="AS10" i="24"/>
  <c r="AR10" i="24"/>
  <c r="AQ10" i="24"/>
  <c r="AP10" i="24"/>
  <c r="AO10" i="24"/>
  <c r="W10" i="24"/>
  <c r="V10" i="24"/>
  <c r="X10" i="24" s="1"/>
  <c r="U10" i="24"/>
  <c r="T10" i="24"/>
  <c r="S10" i="24"/>
  <c r="CL9" i="24"/>
  <c r="CK9" i="24"/>
  <c r="CJ9" i="24"/>
  <c r="CI9" i="24"/>
  <c r="CH9" i="24"/>
  <c r="CG9" i="24"/>
  <c r="BO9" i="24"/>
  <c r="BN9" i="24"/>
  <c r="BP9" i="24" s="1"/>
  <c r="BM9" i="24"/>
  <c r="BL9" i="24"/>
  <c r="BK9" i="24"/>
  <c r="AT9" i="24"/>
  <c r="AS9" i="24"/>
  <c r="AR9" i="24"/>
  <c r="AQ9" i="24"/>
  <c r="AP9" i="24"/>
  <c r="AO9" i="24"/>
  <c r="W9" i="24"/>
  <c r="V9" i="24"/>
  <c r="X9" i="24" s="1"/>
  <c r="U9" i="24"/>
  <c r="T9" i="24"/>
  <c r="S9" i="24"/>
  <c r="CL8" i="24"/>
  <c r="CK8" i="24"/>
  <c r="CJ8" i="24"/>
  <c r="CI8" i="24"/>
  <c r="CH8" i="24"/>
  <c r="CG8" i="24"/>
  <c r="BO8" i="24"/>
  <c r="BN8" i="24"/>
  <c r="BP8" i="24" s="1"/>
  <c r="BM8" i="24"/>
  <c r="BL8" i="24"/>
  <c r="BK8" i="24"/>
  <c r="AT8" i="24"/>
  <c r="AS8" i="24"/>
  <c r="AR8" i="24"/>
  <c r="AQ8" i="24"/>
  <c r="AP8" i="24"/>
  <c r="AO8" i="24"/>
  <c r="W8" i="24"/>
  <c r="V8" i="24"/>
  <c r="X8" i="24" s="1"/>
  <c r="U8" i="24"/>
  <c r="T8" i="24"/>
  <c r="S8" i="24"/>
  <c r="CL7" i="24"/>
  <c r="CK7" i="24"/>
  <c r="CJ7" i="24"/>
  <c r="CI7" i="24"/>
  <c r="CH7" i="24"/>
  <c r="CG7" i="24"/>
  <c r="BO7" i="24"/>
  <c r="BN7" i="24"/>
  <c r="BP7" i="24" s="1"/>
  <c r="BM7" i="24"/>
  <c r="BL7" i="24"/>
  <c r="BK7" i="24"/>
  <c r="AT7" i="24"/>
  <c r="AS7" i="24"/>
  <c r="AR7" i="24"/>
  <c r="AQ7" i="24"/>
  <c r="AP7" i="24"/>
  <c r="AO7" i="24"/>
  <c r="W7" i="24"/>
  <c r="V7" i="24"/>
  <c r="X7" i="24" s="1"/>
  <c r="U7" i="24"/>
  <c r="T7" i="24"/>
  <c r="S7" i="24"/>
  <c r="CL6" i="24"/>
  <c r="CK6" i="24"/>
  <c r="CJ6" i="24"/>
  <c r="CI6" i="24"/>
  <c r="CH6" i="24"/>
  <c r="CG6" i="24"/>
  <c r="BO6" i="24"/>
  <c r="BN6" i="24"/>
  <c r="BP6" i="24" s="1"/>
  <c r="BM6" i="24"/>
  <c r="BL6" i="24"/>
  <c r="BK6" i="24"/>
  <c r="AT6" i="24"/>
  <c r="AS6" i="24"/>
  <c r="AR6" i="24"/>
  <c r="AQ6" i="24"/>
  <c r="AP6" i="24"/>
  <c r="AO6" i="24"/>
  <c r="W6" i="24"/>
  <c r="V6" i="24"/>
  <c r="X6" i="24" s="1"/>
  <c r="U6" i="24"/>
  <c r="T6" i="24"/>
  <c r="S6" i="24"/>
  <c r="CL5" i="24"/>
  <c r="CK5" i="24"/>
  <c r="CJ5" i="24"/>
  <c r="CI5" i="24"/>
  <c r="CH5" i="24"/>
  <c r="CG5" i="24"/>
  <c r="BO5" i="24"/>
  <c r="BN5" i="24"/>
  <c r="BP5" i="24" s="1"/>
  <c r="BM5" i="24"/>
  <c r="BL5" i="24"/>
  <c r="BK5" i="24"/>
  <c r="AT5" i="24"/>
  <c r="AS5" i="24"/>
  <c r="AR5" i="24"/>
  <c r="AQ5" i="24"/>
  <c r="AP5" i="24"/>
  <c r="AO5" i="24"/>
  <c r="W5" i="24"/>
  <c r="V5" i="24"/>
  <c r="X5" i="24" s="1"/>
  <c r="U5" i="24"/>
  <c r="T5" i="24"/>
  <c r="S5" i="24"/>
  <c r="CL4" i="24"/>
  <c r="CK4" i="24"/>
  <c r="CJ4" i="24"/>
  <c r="CI4" i="24"/>
  <c r="CH4" i="24"/>
  <c r="CG4" i="24"/>
  <c r="BO4" i="24"/>
  <c r="BN4" i="24"/>
  <c r="BP4" i="24" s="1"/>
  <c r="BM4" i="24"/>
  <c r="BL4" i="24"/>
  <c r="BK4" i="24"/>
  <c r="AT4" i="24"/>
  <c r="AS4" i="24"/>
  <c r="AR4" i="24"/>
  <c r="AQ4" i="24"/>
  <c r="AP4" i="24"/>
  <c r="AO4" i="24"/>
  <c r="W4" i="24"/>
  <c r="V4" i="24"/>
  <c r="X4" i="24" s="1"/>
  <c r="U4" i="24"/>
  <c r="T4" i="24"/>
  <c r="S4" i="24"/>
  <c r="BR1" i="24"/>
  <c r="AV1" i="24"/>
  <c r="Z1" i="24"/>
  <c r="BF78" i="23"/>
  <c r="D78" i="23"/>
  <c r="AE77" i="23"/>
  <c r="BY68" i="23"/>
  <c r="BJ68" i="23"/>
  <c r="BB68" i="23"/>
  <c r="AM68" i="23"/>
  <c r="AE68" i="23"/>
  <c r="P68" i="23"/>
  <c r="H68" i="23"/>
  <c r="CF66" i="23"/>
  <c r="CF68" i="23" s="1"/>
  <c r="CE66" i="23"/>
  <c r="CE68" i="23" s="1"/>
  <c r="CD66" i="23"/>
  <c r="CD68" i="23" s="1"/>
  <c r="CC66" i="23"/>
  <c r="CC68" i="23" s="1"/>
  <c r="CB66" i="23"/>
  <c r="CA66" i="23"/>
  <c r="CA68" i="23" s="1"/>
  <c r="BZ66" i="23"/>
  <c r="BZ68" i="23" s="1"/>
  <c r="BY66" i="23"/>
  <c r="BX66" i="23"/>
  <c r="BX68" i="23" s="1"/>
  <c r="BW66" i="23"/>
  <c r="BW78" i="23" s="1"/>
  <c r="BV66" i="23"/>
  <c r="BV68" i="23" s="1"/>
  <c r="BU66" i="23"/>
  <c r="BU68" i="23" s="1"/>
  <c r="BT66" i="23"/>
  <c r="BT68" i="23" s="1"/>
  <c r="BS66" i="23"/>
  <c r="BS68" i="23" s="1"/>
  <c r="BR66" i="23"/>
  <c r="BR78" i="23" s="1"/>
  <c r="BJ66" i="23"/>
  <c r="BI66" i="23"/>
  <c r="BI68" i="23" s="1"/>
  <c r="BH66" i="23"/>
  <c r="BH68" i="23" s="1"/>
  <c r="BG66" i="23"/>
  <c r="BG68" i="23" s="1"/>
  <c r="BF66" i="23"/>
  <c r="BF68" i="23" s="1"/>
  <c r="BE66" i="23"/>
  <c r="BE68" i="23" s="1"/>
  <c r="BD66" i="23"/>
  <c r="BD68" i="23" s="1"/>
  <c r="BC66" i="23"/>
  <c r="BC68" i="23" s="1"/>
  <c r="BB66" i="23"/>
  <c r="BA66" i="23"/>
  <c r="AZ66" i="23"/>
  <c r="AZ68" i="23" s="1"/>
  <c r="AY66" i="23"/>
  <c r="AY68" i="23" s="1"/>
  <c r="AX66" i="23"/>
  <c r="AX68" i="23" s="1"/>
  <c r="AW66" i="23"/>
  <c r="AW68" i="23" s="1"/>
  <c r="AV66" i="23"/>
  <c r="AV78" i="23" s="1"/>
  <c r="AN66" i="23"/>
  <c r="AN68" i="23" s="1"/>
  <c r="AM66" i="23"/>
  <c r="AL66" i="23"/>
  <c r="AL68" i="23" s="1"/>
  <c r="AK66" i="23"/>
  <c r="AK68" i="23" s="1"/>
  <c r="AJ66" i="23"/>
  <c r="AJ78" i="23" s="1"/>
  <c r="AI66" i="23"/>
  <c r="AI68" i="23" s="1"/>
  <c r="AH66" i="23"/>
  <c r="AH68" i="23" s="1"/>
  <c r="AG66" i="23"/>
  <c r="AG68" i="23" s="1"/>
  <c r="AF66" i="23"/>
  <c r="AF68" i="23" s="1"/>
  <c r="AE66" i="23"/>
  <c r="AE78" i="23" s="1"/>
  <c r="AE79" i="23" s="1"/>
  <c r="AE74" i="23" s="1"/>
  <c r="AD66" i="23"/>
  <c r="AD68" i="23" s="1"/>
  <c r="AC66" i="23"/>
  <c r="AC68" i="23" s="1"/>
  <c r="AB66" i="23"/>
  <c r="AB68" i="23" s="1"/>
  <c r="AA66" i="23"/>
  <c r="AA68" i="23" s="1"/>
  <c r="Z66" i="23"/>
  <c r="R66" i="23"/>
  <c r="R68" i="23" s="1"/>
  <c r="Q66" i="23"/>
  <c r="Q68" i="23" s="1"/>
  <c r="P66" i="23"/>
  <c r="O66" i="23"/>
  <c r="O68" i="23" s="1"/>
  <c r="N66" i="23"/>
  <c r="N78" i="23" s="1"/>
  <c r="M66" i="23"/>
  <c r="M68" i="23" s="1"/>
  <c r="L66" i="23"/>
  <c r="L68" i="23" s="1"/>
  <c r="K66" i="23"/>
  <c r="K68" i="23" s="1"/>
  <c r="J66" i="23"/>
  <c r="J68" i="23" s="1"/>
  <c r="I66" i="23"/>
  <c r="I78" i="23" s="1"/>
  <c r="H66" i="23"/>
  <c r="G66" i="23"/>
  <c r="G68" i="23" s="1"/>
  <c r="F66" i="23"/>
  <c r="F68" i="23" s="1"/>
  <c r="E66" i="23"/>
  <c r="E68" i="23" s="1"/>
  <c r="D66" i="23"/>
  <c r="D68" i="23" s="1"/>
  <c r="CF65" i="23"/>
  <c r="CE65" i="23"/>
  <c r="CD65" i="23"/>
  <c r="CC65" i="23"/>
  <c r="CB65" i="23"/>
  <c r="CA65" i="23"/>
  <c r="BZ65" i="23"/>
  <c r="BY65" i="23"/>
  <c r="BX65" i="23"/>
  <c r="BW65" i="23"/>
  <c r="BV65" i="23"/>
  <c r="BU65" i="23"/>
  <c r="BT65" i="23"/>
  <c r="BS65" i="23"/>
  <c r="BR65" i="23"/>
  <c r="BJ65" i="23"/>
  <c r="BI65" i="23"/>
  <c r="BH65" i="23"/>
  <c r="BG65" i="23"/>
  <c r="BF65" i="23"/>
  <c r="BE65" i="23"/>
  <c r="BD65" i="23"/>
  <c r="BC65" i="23"/>
  <c r="BB65" i="23"/>
  <c r="BA65" i="23"/>
  <c r="AZ65" i="23"/>
  <c r="AY65" i="23"/>
  <c r="AX65" i="23"/>
  <c r="AW65" i="23"/>
  <c r="AV65" i="23"/>
  <c r="AN65" i="23"/>
  <c r="AM65" i="23"/>
  <c r="AL65" i="23"/>
  <c r="AK65" i="23"/>
  <c r="AJ65" i="23"/>
  <c r="AI65" i="23"/>
  <c r="AH65" i="23"/>
  <c r="AG65" i="23"/>
  <c r="AF65" i="23"/>
  <c r="AE65" i="23"/>
  <c r="AD65" i="23"/>
  <c r="AC65" i="23"/>
  <c r="AB65" i="23"/>
  <c r="AA65" i="23"/>
  <c r="Z65" i="23"/>
  <c r="R65" i="23"/>
  <c r="Q65" i="23"/>
  <c r="P65" i="23"/>
  <c r="O65" i="23"/>
  <c r="N65" i="23"/>
  <c r="M65" i="23"/>
  <c r="L65" i="23"/>
  <c r="K65" i="23"/>
  <c r="J65" i="23"/>
  <c r="I65" i="23"/>
  <c r="H65" i="23"/>
  <c r="G65" i="23"/>
  <c r="F65" i="23"/>
  <c r="E65" i="23"/>
  <c r="D65" i="23"/>
  <c r="CF64" i="23"/>
  <c r="CE64" i="23"/>
  <c r="CD64" i="23"/>
  <c r="CC64" i="23"/>
  <c r="CB64" i="23"/>
  <c r="CA64" i="23"/>
  <c r="BZ64" i="23"/>
  <c r="BY64" i="23"/>
  <c r="BX64" i="23"/>
  <c r="BW64" i="23"/>
  <c r="BW77" i="23" s="1"/>
  <c r="BV64" i="23"/>
  <c r="BU64" i="23"/>
  <c r="BT64" i="23"/>
  <c r="BS64" i="23"/>
  <c r="BR64" i="23"/>
  <c r="BR77" i="23" s="1"/>
  <c r="BJ64" i="23"/>
  <c r="BI64" i="23"/>
  <c r="BH64" i="23"/>
  <c r="BG64" i="23"/>
  <c r="BF64" i="23"/>
  <c r="BF77" i="23" s="1"/>
  <c r="BE64" i="23"/>
  <c r="BD64" i="23"/>
  <c r="BC64" i="23"/>
  <c r="BB64" i="23"/>
  <c r="BA64" i="23"/>
  <c r="AZ64" i="23"/>
  <c r="AY64" i="23"/>
  <c r="AX64" i="23"/>
  <c r="AW64" i="23"/>
  <c r="AV64" i="23"/>
  <c r="AV77" i="23" s="1"/>
  <c r="AN64" i="23"/>
  <c r="AM64" i="23"/>
  <c r="AL64" i="23"/>
  <c r="AK64" i="23"/>
  <c r="AJ64" i="23"/>
  <c r="AJ77" i="23" s="1"/>
  <c r="AI64" i="23"/>
  <c r="AH64" i="23"/>
  <c r="AG64" i="23"/>
  <c r="AF64" i="23"/>
  <c r="AE64" i="23"/>
  <c r="AD64" i="23"/>
  <c r="AC64" i="23"/>
  <c r="AB64" i="23"/>
  <c r="AA64" i="23"/>
  <c r="Z64" i="23"/>
  <c r="R64" i="23"/>
  <c r="Q64" i="23"/>
  <c r="P64" i="23"/>
  <c r="O64" i="23"/>
  <c r="N64" i="23"/>
  <c r="N77" i="23" s="1"/>
  <c r="M64" i="23"/>
  <c r="L64" i="23"/>
  <c r="K64" i="23"/>
  <c r="J64" i="23"/>
  <c r="I64" i="23"/>
  <c r="I77" i="23" s="1"/>
  <c r="H64" i="23"/>
  <c r="G64" i="23"/>
  <c r="F64" i="23"/>
  <c r="E64" i="23"/>
  <c r="D64" i="23"/>
  <c r="D77" i="23" s="1"/>
  <c r="CK63" i="23"/>
  <c r="CJ63" i="23"/>
  <c r="CL63" i="23" s="1"/>
  <c r="CI63" i="23"/>
  <c r="CH63" i="23"/>
  <c r="CG63" i="23"/>
  <c r="BP63" i="23"/>
  <c r="BO63" i="23"/>
  <c r="BN63" i="23"/>
  <c r="BM63" i="23"/>
  <c r="BL63" i="23"/>
  <c r="BK63" i="23"/>
  <c r="AS63" i="23"/>
  <c r="AR63" i="23"/>
  <c r="AT63" i="23" s="1"/>
  <c r="AQ63" i="23"/>
  <c r="AP63" i="23"/>
  <c r="AO63" i="23"/>
  <c r="W63" i="23"/>
  <c r="X63" i="23" s="1"/>
  <c r="V63" i="23"/>
  <c r="U63" i="23"/>
  <c r="T63" i="23"/>
  <c r="S63" i="23"/>
  <c r="CK62" i="23"/>
  <c r="CJ62" i="23"/>
  <c r="CL62" i="23" s="1"/>
  <c r="CI62" i="23"/>
  <c r="CH62" i="23"/>
  <c r="CG62" i="23"/>
  <c r="BP62" i="23"/>
  <c r="BO62" i="23"/>
  <c r="BN62" i="23"/>
  <c r="BM62" i="23"/>
  <c r="BL62" i="23"/>
  <c r="BK62" i="23"/>
  <c r="AS62" i="23"/>
  <c r="AR62" i="23"/>
  <c r="AT62" i="23" s="1"/>
  <c r="AQ62" i="23"/>
  <c r="AP62" i="23"/>
  <c r="AO62" i="23"/>
  <c r="W62" i="23"/>
  <c r="X62" i="23" s="1"/>
  <c r="V62" i="23"/>
  <c r="U62" i="23"/>
  <c r="T62" i="23"/>
  <c r="S62" i="23"/>
  <c r="CK61" i="23"/>
  <c r="CJ61" i="23"/>
  <c r="CL61" i="23" s="1"/>
  <c r="CI61" i="23"/>
  <c r="CH61" i="23"/>
  <c r="CG61" i="23"/>
  <c r="BP61" i="23"/>
  <c r="BO61" i="23"/>
  <c r="BN61" i="23"/>
  <c r="BM61" i="23"/>
  <c r="BL61" i="23"/>
  <c r="BK61" i="23"/>
  <c r="AS61" i="23"/>
  <c r="AR61" i="23"/>
  <c r="AT61" i="23" s="1"/>
  <c r="AQ61" i="23"/>
  <c r="AP61" i="23"/>
  <c r="AO61" i="23"/>
  <c r="W61" i="23"/>
  <c r="X61" i="23" s="1"/>
  <c r="V61" i="23"/>
  <c r="U61" i="23"/>
  <c r="T61" i="23"/>
  <c r="S61" i="23"/>
  <c r="CK60" i="23"/>
  <c r="CJ60" i="23"/>
  <c r="CL60" i="23" s="1"/>
  <c r="CI60" i="23"/>
  <c r="CH60" i="23"/>
  <c r="CG60" i="23"/>
  <c r="BP60" i="23"/>
  <c r="BO60" i="23"/>
  <c r="BN60" i="23"/>
  <c r="BM60" i="23"/>
  <c r="BL60" i="23"/>
  <c r="BK60" i="23"/>
  <c r="AS60" i="23"/>
  <c r="AR60" i="23"/>
  <c r="AT60" i="23" s="1"/>
  <c r="AQ60" i="23"/>
  <c r="AP60" i="23"/>
  <c r="AO60" i="23"/>
  <c r="W60" i="23"/>
  <c r="X60" i="23" s="1"/>
  <c r="V60" i="23"/>
  <c r="U60" i="23"/>
  <c r="T60" i="23"/>
  <c r="S60" i="23"/>
  <c r="CK59" i="23"/>
  <c r="CJ59" i="23"/>
  <c r="CL59" i="23" s="1"/>
  <c r="CI59" i="23"/>
  <c r="CH59" i="23"/>
  <c r="CG59" i="23"/>
  <c r="BP59" i="23"/>
  <c r="BO59" i="23"/>
  <c r="BN59" i="23"/>
  <c r="BM59" i="23"/>
  <c r="BL59" i="23"/>
  <c r="BK59" i="23"/>
  <c r="AS59" i="23"/>
  <c r="AR59" i="23"/>
  <c r="AT59" i="23" s="1"/>
  <c r="AQ59" i="23"/>
  <c r="AP59" i="23"/>
  <c r="AO59" i="23"/>
  <c r="W59" i="23"/>
  <c r="X59" i="23" s="1"/>
  <c r="V59" i="23"/>
  <c r="U59" i="23"/>
  <c r="T59" i="23"/>
  <c r="S59" i="23"/>
  <c r="CK58" i="23"/>
  <c r="CJ58" i="23"/>
  <c r="CL58" i="23" s="1"/>
  <c r="CI58" i="23"/>
  <c r="CH58" i="23"/>
  <c r="CG58" i="23"/>
  <c r="BP58" i="23"/>
  <c r="BO58" i="23"/>
  <c r="BN58" i="23"/>
  <c r="BM58" i="23"/>
  <c r="BL58" i="23"/>
  <c r="BK58" i="23"/>
  <c r="AS58" i="23"/>
  <c r="AR58" i="23"/>
  <c r="AT58" i="23" s="1"/>
  <c r="AQ58" i="23"/>
  <c r="AP58" i="23"/>
  <c r="AO58" i="23"/>
  <c r="W58" i="23"/>
  <c r="X58" i="23" s="1"/>
  <c r="V58" i="23"/>
  <c r="U58" i="23"/>
  <c r="T58" i="23"/>
  <c r="S58" i="23"/>
  <c r="CK57" i="23"/>
  <c r="CJ57" i="23"/>
  <c r="CL57" i="23" s="1"/>
  <c r="CI57" i="23"/>
  <c r="CH57" i="23"/>
  <c r="CG57" i="23"/>
  <c r="BP57" i="23"/>
  <c r="BO57" i="23"/>
  <c r="BN57" i="23"/>
  <c r="BM57" i="23"/>
  <c r="BL57" i="23"/>
  <c r="BK57" i="23"/>
  <c r="AS57" i="23"/>
  <c r="AR57" i="23"/>
  <c r="AT57" i="23" s="1"/>
  <c r="AQ57" i="23"/>
  <c r="AP57" i="23"/>
  <c r="AO57" i="23"/>
  <c r="W57" i="23"/>
  <c r="X57" i="23" s="1"/>
  <c r="V57" i="23"/>
  <c r="U57" i="23"/>
  <c r="T57" i="23"/>
  <c r="S57" i="23"/>
  <c r="CK56" i="23"/>
  <c r="CJ56" i="23"/>
  <c r="CL56" i="23" s="1"/>
  <c r="CI56" i="23"/>
  <c r="CH56" i="23"/>
  <c r="CG56" i="23"/>
  <c r="BP56" i="23"/>
  <c r="BO56" i="23"/>
  <c r="BN56" i="23"/>
  <c r="BM56" i="23"/>
  <c r="BL56" i="23"/>
  <c r="BK56" i="23"/>
  <c r="AS56" i="23"/>
  <c r="AR56" i="23"/>
  <c r="AT56" i="23" s="1"/>
  <c r="AQ56" i="23"/>
  <c r="AP56" i="23"/>
  <c r="AO56" i="23"/>
  <c r="W56" i="23"/>
  <c r="X56" i="23" s="1"/>
  <c r="V56" i="23"/>
  <c r="U56" i="23"/>
  <c r="T56" i="23"/>
  <c r="S56" i="23"/>
  <c r="CK55" i="23"/>
  <c r="CJ55" i="23"/>
  <c r="CL55" i="23" s="1"/>
  <c r="CI55" i="23"/>
  <c r="CH55" i="23"/>
  <c r="CG55" i="23"/>
  <c r="BP55" i="23"/>
  <c r="BO55" i="23"/>
  <c r="BN55" i="23"/>
  <c r="BM55" i="23"/>
  <c r="BL55" i="23"/>
  <c r="BK55" i="23"/>
  <c r="AS55" i="23"/>
  <c r="AR55" i="23"/>
  <c r="AT55" i="23" s="1"/>
  <c r="AQ55" i="23"/>
  <c r="AP55" i="23"/>
  <c r="AO55" i="23"/>
  <c r="W55" i="23"/>
  <c r="X55" i="23" s="1"/>
  <c r="V55" i="23"/>
  <c r="U55" i="23"/>
  <c r="T55" i="23"/>
  <c r="S55" i="23"/>
  <c r="CK54" i="23"/>
  <c r="CJ54" i="23"/>
  <c r="CL54" i="23" s="1"/>
  <c r="CI54" i="23"/>
  <c r="CH54" i="23"/>
  <c r="CG54" i="23"/>
  <c r="BP54" i="23"/>
  <c r="BO54" i="23"/>
  <c r="BN54" i="23"/>
  <c r="BM54" i="23"/>
  <c r="BL54" i="23"/>
  <c r="BK54" i="23"/>
  <c r="AS54" i="23"/>
  <c r="AR54" i="23"/>
  <c r="AT54" i="23" s="1"/>
  <c r="AQ54" i="23"/>
  <c r="AP54" i="23"/>
  <c r="AO54" i="23"/>
  <c r="W54" i="23"/>
  <c r="X54" i="23" s="1"/>
  <c r="V54" i="23"/>
  <c r="U54" i="23"/>
  <c r="T54" i="23"/>
  <c r="S54" i="23"/>
  <c r="CK53" i="23"/>
  <c r="CJ53" i="23"/>
  <c r="CL53" i="23" s="1"/>
  <c r="CI53" i="23"/>
  <c r="CH53" i="23"/>
  <c r="CG53" i="23"/>
  <c r="BP53" i="23"/>
  <c r="BO53" i="23"/>
  <c r="BN53" i="23"/>
  <c r="BM53" i="23"/>
  <c r="BL53" i="23"/>
  <c r="BK53" i="23"/>
  <c r="AS53" i="23"/>
  <c r="AR53" i="23"/>
  <c r="AQ53" i="23"/>
  <c r="AP53" i="23"/>
  <c r="AO53" i="23"/>
  <c r="W53" i="23"/>
  <c r="X53" i="23" s="1"/>
  <c r="V53" i="23"/>
  <c r="U53" i="23"/>
  <c r="T53" i="23"/>
  <c r="S53" i="23"/>
  <c r="CK52" i="23"/>
  <c r="CJ52" i="23"/>
  <c r="CL52" i="23" s="1"/>
  <c r="CI52" i="23"/>
  <c r="CH52" i="23"/>
  <c r="CG52" i="23"/>
  <c r="BP52" i="23"/>
  <c r="BO52" i="23"/>
  <c r="BN52" i="23"/>
  <c r="BM52" i="23"/>
  <c r="BL52" i="23"/>
  <c r="BK52" i="23"/>
  <c r="AS52" i="23"/>
  <c r="AR52" i="23"/>
  <c r="AQ52" i="23"/>
  <c r="AP52" i="23"/>
  <c r="AO52" i="23"/>
  <c r="W52" i="23"/>
  <c r="X52" i="23" s="1"/>
  <c r="V52" i="23"/>
  <c r="U52" i="23"/>
  <c r="T52" i="23"/>
  <c r="S52" i="23"/>
  <c r="CK51" i="23"/>
  <c r="CJ51" i="23"/>
  <c r="CL51" i="23" s="1"/>
  <c r="CI51" i="23"/>
  <c r="CH51" i="23"/>
  <c r="CG51" i="23"/>
  <c r="BP51" i="23"/>
  <c r="BO51" i="23"/>
  <c r="BN51" i="23"/>
  <c r="BM51" i="23"/>
  <c r="BL51" i="23"/>
  <c r="BK51" i="23"/>
  <c r="AS51" i="23"/>
  <c r="AR51" i="23"/>
  <c r="AQ51" i="23"/>
  <c r="AP51" i="23"/>
  <c r="AO51" i="23"/>
  <c r="W51" i="23"/>
  <c r="X51" i="23" s="1"/>
  <c r="V51" i="23"/>
  <c r="U51" i="23"/>
  <c r="T51" i="23"/>
  <c r="S51" i="23"/>
  <c r="CK50" i="23"/>
  <c r="CJ50" i="23"/>
  <c r="CL50" i="23" s="1"/>
  <c r="CI50" i="23"/>
  <c r="CH50" i="23"/>
  <c r="CG50" i="23"/>
  <c r="BP50" i="23"/>
  <c r="BO50" i="23"/>
  <c r="BN50" i="23"/>
  <c r="BM50" i="23"/>
  <c r="BL50" i="23"/>
  <c r="BK50" i="23"/>
  <c r="AS50" i="23"/>
  <c r="AR50" i="23"/>
  <c r="AQ50" i="23"/>
  <c r="AP50" i="23"/>
  <c r="AO50" i="23"/>
  <c r="W50" i="23"/>
  <c r="X50" i="23" s="1"/>
  <c r="V50" i="23"/>
  <c r="U50" i="23"/>
  <c r="T50" i="23"/>
  <c r="S50" i="23"/>
  <c r="CK49" i="23"/>
  <c r="CJ49" i="23"/>
  <c r="CL49" i="23" s="1"/>
  <c r="CI49" i="23"/>
  <c r="CH49" i="23"/>
  <c r="CG49" i="23"/>
  <c r="BP49" i="23"/>
  <c r="BO49" i="23"/>
  <c r="BN49" i="23"/>
  <c r="BM49" i="23"/>
  <c r="BL49" i="23"/>
  <c r="BK49" i="23"/>
  <c r="AS49" i="23"/>
  <c r="AR49" i="23"/>
  <c r="AQ49" i="23"/>
  <c r="AP49" i="23"/>
  <c r="AO49" i="23"/>
  <c r="W49" i="23"/>
  <c r="X49" i="23" s="1"/>
  <c r="V49" i="23"/>
  <c r="U49" i="23"/>
  <c r="T49" i="23"/>
  <c r="S49" i="23"/>
  <c r="CK48" i="23"/>
  <c r="CJ48" i="23"/>
  <c r="CL48" i="23" s="1"/>
  <c r="CI48" i="23"/>
  <c r="CH48" i="23"/>
  <c r="CG48" i="23"/>
  <c r="BP48" i="23"/>
  <c r="BO48" i="23"/>
  <c r="BN48" i="23"/>
  <c r="BM48" i="23"/>
  <c r="BL48" i="23"/>
  <c r="BK48" i="23"/>
  <c r="AS48" i="23"/>
  <c r="AR48" i="23"/>
  <c r="AQ48" i="23"/>
  <c r="AP48" i="23"/>
  <c r="AO48" i="23"/>
  <c r="W48" i="23"/>
  <c r="X48" i="23" s="1"/>
  <c r="V48" i="23"/>
  <c r="U48" i="23"/>
  <c r="T48" i="23"/>
  <c r="S48" i="23"/>
  <c r="CK47" i="23"/>
  <c r="CJ47" i="23"/>
  <c r="CL47" i="23" s="1"/>
  <c r="CI47" i="23"/>
  <c r="CH47" i="23"/>
  <c r="CG47" i="23"/>
  <c r="BP47" i="23"/>
  <c r="BO47" i="23"/>
  <c r="BN47" i="23"/>
  <c r="BM47" i="23"/>
  <c r="BL47" i="23"/>
  <c r="BK47" i="23"/>
  <c r="AS47" i="23"/>
  <c r="AR47" i="23"/>
  <c r="AQ47" i="23"/>
  <c r="AP47" i="23"/>
  <c r="AO47" i="23"/>
  <c r="W47" i="23"/>
  <c r="X47" i="23" s="1"/>
  <c r="V47" i="23"/>
  <c r="U47" i="23"/>
  <c r="T47" i="23"/>
  <c r="S47" i="23"/>
  <c r="CK46" i="23"/>
  <c r="CJ46" i="23"/>
  <c r="CL46" i="23" s="1"/>
  <c r="CI46" i="23"/>
  <c r="CH46" i="23"/>
  <c r="CG46" i="23"/>
  <c r="BP46" i="23"/>
  <c r="BO46" i="23"/>
  <c r="BN46" i="23"/>
  <c r="BM46" i="23"/>
  <c r="BL46" i="23"/>
  <c r="BK46" i="23"/>
  <c r="AS46" i="23"/>
  <c r="AR46" i="23"/>
  <c r="AQ46" i="23"/>
  <c r="AP46" i="23"/>
  <c r="AO46" i="23"/>
  <c r="W46" i="23"/>
  <c r="X46" i="23" s="1"/>
  <c r="V46" i="23"/>
  <c r="U46" i="23"/>
  <c r="T46" i="23"/>
  <c r="S46" i="23"/>
  <c r="CK45" i="23"/>
  <c r="CJ45" i="23"/>
  <c r="CL45" i="23" s="1"/>
  <c r="CI45" i="23"/>
  <c r="CH45" i="23"/>
  <c r="CG45" i="23"/>
  <c r="BP45" i="23"/>
  <c r="BO45" i="23"/>
  <c r="BN45" i="23"/>
  <c r="BM45" i="23"/>
  <c r="BL45" i="23"/>
  <c r="BK45" i="23"/>
  <c r="AS45" i="23"/>
  <c r="AR45" i="23"/>
  <c r="AQ45" i="23"/>
  <c r="AP45" i="23"/>
  <c r="AO45" i="23"/>
  <c r="W45" i="23"/>
  <c r="X45" i="23" s="1"/>
  <c r="V45" i="23"/>
  <c r="U45" i="23"/>
  <c r="T45" i="23"/>
  <c r="S45" i="23"/>
  <c r="CK44" i="23"/>
  <c r="CJ44" i="23"/>
  <c r="CL44" i="23" s="1"/>
  <c r="CI44" i="23"/>
  <c r="CH44" i="23"/>
  <c r="CG44" i="23"/>
  <c r="BP44" i="23"/>
  <c r="BO44" i="23"/>
  <c r="BN44" i="23"/>
  <c r="BM44" i="23"/>
  <c r="BL44" i="23"/>
  <c r="BK44" i="23"/>
  <c r="AS44" i="23"/>
  <c r="AR44" i="23"/>
  <c r="AQ44" i="23"/>
  <c r="AP44" i="23"/>
  <c r="AO44" i="23"/>
  <c r="W44" i="23"/>
  <c r="X44" i="23" s="1"/>
  <c r="V44" i="23"/>
  <c r="U44" i="23"/>
  <c r="T44" i="23"/>
  <c r="S44" i="23"/>
  <c r="CK43" i="23"/>
  <c r="CJ43" i="23"/>
  <c r="CL43" i="23" s="1"/>
  <c r="CI43" i="23"/>
  <c r="CH43" i="23"/>
  <c r="CG43" i="23"/>
  <c r="BP43" i="23"/>
  <c r="BO43" i="23"/>
  <c r="BN43" i="23"/>
  <c r="BM43" i="23"/>
  <c r="BL43" i="23"/>
  <c r="BK43" i="23"/>
  <c r="AS43" i="23"/>
  <c r="AR43" i="23"/>
  <c r="AQ43" i="23"/>
  <c r="AP43" i="23"/>
  <c r="AO43" i="23"/>
  <c r="W43" i="23"/>
  <c r="X43" i="23" s="1"/>
  <c r="V43" i="23"/>
  <c r="U43" i="23"/>
  <c r="T43" i="23"/>
  <c r="S43" i="23"/>
  <c r="CK42" i="23"/>
  <c r="CJ42" i="23"/>
  <c r="CL42" i="23" s="1"/>
  <c r="CI42" i="23"/>
  <c r="CH42" i="23"/>
  <c r="CG42" i="23"/>
  <c r="BP42" i="23"/>
  <c r="BO42" i="23"/>
  <c r="BN42" i="23"/>
  <c r="BM42" i="23"/>
  <c r="BL42" i="23"/>
  <c r="BK42" i="23"/>
  <c r="AS42" i="23"/>
  <c r="AR42" i="23"/>
  <c r="AQ42" i="23"/>
  <c r="AP42" i="23"/>
  <c r="AO42" i="23"/>
  <c r="W42" i="23"/>
  <c r="X42" i="23" s="1"/>
  <c r="V42" i="23"/>
  <c r="U42" i="23"/>
  <c r="T42" i="23"/>
  <c r="S42" i="23"/>
  <c r="CK41" i="23"/>
  <c r="CJ41" i="23"/>
  <c r="CL41" i="23" s="1"/>
  <c r="CI41" i="23"/>
  <c r="CH41" i="23"/>
  <c r="CG41" i="23"/>
  <c r="BP41" i="23"/>
  <c r="BO41" i="23"/>
  <c r="BN41" i="23"/>
  <c r="BM41" i="23"/>
  <c r="BL41" i="23"/>
  <c r="BK41" i="23"/>
  <c r="AS41" i="23"/>
  <c r="AR41" i="23"/>
  <c r="AQ41" i="23"/>
  <c r="AP41" i="23"/>
  <c r="AO41" i="23"/>
  <c r="W41" i="23"/>
  <c r="X41" i="23" s="1"/>
  <c r="V41" i="23"/>
  <c r="U41" i="23"/>
  <c r="T41" i="23"/>
  <c r="S41" i="23"/>
  <c r="CK40" i="23"/>
  <c r="CJ40" i="23"/>
  <c r="CL40" i="23" s="1"/>
  <c r="CI40" i="23"/>
  <c r="CH40" i="23"/>
  <c r="CG40" i="23"/>
  <c r="BP40" i="23"/>
  <c r="BO40" i="23"/>
  <c r="BN40" i="23"/>
  <c r="BM40" i="23"/>
  <c r="BL40" i="23"/>
  <c r="BK40" i="23"/>
  <c r="AS40" i="23"/>
  <c r="AR40" i="23"/>
  <c r="AQ40" i="23"/>
  <c r="AP40" i="23"/>
  <c r="AO40" i="23"/>
  <c r="W40" i="23"/>
  <c r="X40" i="23" s="1"/>
  <c r="V40" i="23"/>
  <c r="U40" i="23"/>
  <c r="T40" i="23"/>
  <c r="S40" i="23"/>
  <c r="CK39" i="23"/>
  <c r="CJ39" i="23"/>
  <c r="CL39" i="23" s="1"/>
  <c r="CI39" i="23"/>
  <c r="CH39" i="23"/>
  <c r="CG39" i="23"/>
  <c r="BP39" i="23"/>
  <c r="BO39" i="23"/>
  <c r="BN39" i="23"/>
  <c r="BM39" i="23"/>
  <c r="BL39" i="23"/>
  <c r="BK39" i="23"/>
  <c r="AS39" i="23"/>
  <c r="AR39" i="23"/>
  <c r="AQ39" i="23"/>
  <c r="AP39" i="23"/>
  <c r="AO39" i="23"/>
  <c r="W39" i="23"/>
  <c r="X39" i="23" s="1"/>
  <c r="V39" i="23"/>
  <c r="U39" i="23"/>
  <c r="T39" i="23"/>
  <c r="S39" i="23"/>
  <c r="CK38" i="23"/>
  <c r="CJ38" i="23"/>
  <c r="CL38" i="23" s="1"/>
  <c r="CI38" i="23"/>
  <c r="CH38" i="23"/>
  <c r="CG38" i="23"/>
  <c r="BP38" i="23"/>
  <c r="BO38" i="23"/>
  <c r="BN38" i="23"/>
  <c r="BM38" i="23"/>
  <c r="BL38" i="23"/>
  <c r="BK38" i="23"/>
  <c r="AS38" i="23"/>
  <c r="AR38" i="23"/>
  <c r="AQ38" i="23"/>
  <c r="AP38" i="23"/>
  <c r="AO38" i="23"/>
  <c r="W38" i="23"/>
  <c r="X38" i="23" s="1"/>
  <c r="V38" i="23"/>
  <c r="U38" i="23"/>
  <c r="T38" i="23"/>
  <c r="S38" i="23"/>
  <c r="CK37" i="23"/>
  <c r="CJ37" i="23"/>
  <c r="CL37" i="23" s="1"/>
  <c r="CI37" i="23"/>
  <c r="CH37" i="23"/>
  <c r="CG37" i="23"/>
  <c r="BP37" i="23"/>
  <c r="BO37" i="23"/>
  <c r="BN37" i="23"/>
  <c r="BM37" i="23"/>
  <c r="BL37" i="23"/>
  <c r="BK37" i="23"/>
  <c r="AS37" i="23"/>
  <c r="AR37" i="23"/>
  <c r="AQ37" i="23"/>
  <c r="AP37" i="23"/>
  <c r="AO37" i="23"/>
  <c r="W37" i="23"/>
  <c r="X37" i="23" s="1"/>
  <c r="V37" i="23"/>
  <c r="U37" i="23"/>
  <c r="T37" i="23"/>
  <c r="S37" i="23"/>
  <c r="CK36" i="23"/>
  <c r="CJ36" i="23"/>
  <c r="CL36" i="23" s="1"/>
  <c r="CI36" i="23"/>
  <c r="CH36" i="23"/>
  <c r="CG36" i="23"/>
  <c r="BP36" i="23"/>
  <c r="BO36" i="23"/>
  <c r="BN36" i="23"/>
  <c r="BM36" i="23"/>
  <c r="BL36" i="23"/>
  <c r="BK36" i="23"/>
  <c r="AS36" i="23"/>
  <c r="AR36" i="23"/>
  <c r="AQ36" i="23"/>
  <c r="AP36" i="23"/>
  <c r="AO36" i="23"/>
  <c r="W36" i="23"/>
  <c r="X36" i="23" s="1"/>
  <c r="V36" i="23"/>
  <c r="U36" i="23"/>
  <c r="T36" i="23"/>
  <c r="S36" i="23"/>
  <c r="CK35" i="23"/>
  <c r="CJ35" i="23"/>
  <c r="CL35" i="23" s="1"/>
  <c r="CI35" i="23"/>
  <c r="CH35" i="23"/>
  <c r="CG35" i="23"/>
  <c r="BP35" i="23"/>
  <c r="BO35" i="23"/>
  <c r="BN35" i="23"/>
  <c r="BM35" i="23"/>
  <c r="BL35" i="23"/>
  <c r="BK35" i="23"/>
  <c r="AS35" i="23"/>
  <c r="AR35" i="23"/>
  <c r="AQ35" i="23"/>
  <c r="AP35" i="23"/>
  <c r="AO35" i="23"/>
  <c r="W35" i="23"/>
  <c r="V35" i="23"/>
  <c r="X35" i="23" s="1"/>
  <c r="U35" i="23"/>
  <c r="T35" i="23"/>
  <c r="S35" i="23"/>
  <c r="CK34" i="23"/>
  <c r="CL34" i="23" s="1"/>
  <c r="CJ34" i="23"/>
  <c r="CI34" i="23"/>
  <c r="CH34" i="23"/>
  <c r="CG34" i="23"/>
  <c r="BO34" i="23"/>
  <c r="BN34" i="23"/>
  <c r="BM34" i="23"/>
  <c r="BL34" i="23"/>
  <c r="BK34" i="23"/>
  <c r="AS34" i="23"/>
  <c r="AT34" i="23" s="1"/>
  <c r="AR34" i="23"/>
  <c r="AQ34" i="23"/>
  <c r="AP34" i="23"/>
  <c r="AO34" i="23"/>
  <c r="W34" i="23"/>
  <c r="V34" i="23"/>
  <c r="X34" i="23" s="1"/>
  <c r="U34" i="23"/>
  <c r="T34" i="23"/>
  <c r="S34" i="23"/>
  <c r="CK33" i="23"/>
  <c r="CL33" i="23" s="1"/>
  <c r="CJ33" i="23"/>
  <c r="CI33" i="23"/>
  <c r="CH33" i="23"/>
  <c r="CG33" i="23"/>
  <c r="BO33" i="23"/>
  <c r="BN33" i="23"/>
  <c r="BM33" i="23"/>
  <c r="BL33" i="23"/>
  <c r="BK33" i="23"/>
  <c r="AS33" i="23"/>
  <c r="AT33" i="23" s="1"/>
  <c r="AR33" i="23"/>
  <c r="AQ33" i="23"/>
  <c r="AP33" i="23"/>
  <c r="AO33" i="23"/>
  <c r="W33" i="23"/>
  <c r="V33" i="23"/>
  <c r="U33" i="23"/>
  <c r="T33" i="23"/>
  <c r="S33" i="23"/>
  <c r="CK32" i="23"/>
  <c r="CL32" i="23" s="1"/>
  <c r="CJ32" i="23"/>
  <c r="CI32" i="23"/>
  <c r="CH32" i="23"/>
  <c r="CG32" i="23"/>
  <c r="BO32" i="23"/>
  <c r="BN32" i="23"/>
  <c r="BM32" i="23"/>
  <c r="BL32" i="23"/>
  <c r="BK32" i="23"/>
  <c r="AS32" i="23"/>
  <c r="AT32" i="23" s="1"/>
  <c r="AR32" i="23"/>
  <c r="AQ32" i="23"/>
  <c r="AP32" i="23"/>
  <c r="AO32" i="23"/>
  <c r="W32" i="23"/>
  <c r="V32" i="23"/>
  <c r="U32" i="23"/>
  <c r="T32" i="23"/>
  <c r="S32" i="23"/>
  <c r="CK31" i="23"/>
  <c r="CL31" i="23" s="1"/>
  <c r="CJ31" i="23"/>
  <c r="CI31" i="23"/>
  <c r="CH31" i="23"/>
  <c r="CG31" i="23"/>
  <c r="BO31" i="23"/>
  <c r="BN31" i="23"/>
  <c r="BM31" i="23"/>
  <c r="BL31" i="23"/>
  <c r="BK31" i="23"/>
  <c r="AS31" i="23"/>
  <c r="AT31" i="23" s="1"/>
  <c r="AR31" i="23"/>
  <c r="AQ31" i="23"/>
  <c r="AP31" i="23"/>
  <c r="AO31" i="23"/>
  <c r="W31" i="23"/>
  <c r="V31" i="23"/>
  <c r="U31" i="23"/>
  <c r="T31" i="23"/>
  <c r="S31" i="23"/>
  <c r="CK30" i="23"/>
  <c r="CL30" i="23" s="1"/>
  <c r="CJ30" i="23"/>
  <c r="CI30" i="23"/>
  <c r="CH30" i="23"/>
  <c r="CG30" i="23"/>
  <c r="BO30" i="23"/>
  <c r="BN30" i="23"/>
  <c r="BM30" i="23"/>
  <c r="BL30" i="23"/>
  <c r="BK30" i="23"/>
  <c r="AS30" i="23"/>
  <c r="AT30" i="23" s="1"/>
  <c r="AR30" i="23"/>
  <c r="AQ30" i="23"/>
  <c r="AP30" i="23"/>
  <c r="AO30" i="23"/>
  <c r="W30" i="23"/>
  <c r="V30" i="23"/>
  <c r="U30" i="23"/>
  <c r="T30" i="23"/>
  <c r="S30" i="23"/>
  <c r="CK29" i="23"/>
  <c r="CL29" i="23" s="1"/>
  <c r="CJ29" i="23"/>
  <c r="CI29" i="23"/>
  <c r="CH29" i="23"/>
  <c r="CG29" i="23"/>
  <c r="BO29" i="23"/>
  <c r="BN29" i="23"/>
  <c r="BM29" i="23"/>
  <c r="BL29" i="23"/>
  <c r="BK29" i="23"/>
  <c r="AS29" i="23"/>
  <c r="AT29" i="23" s="1"/>
  <c r="AR29" i="23"/>
  <c r="AQ29" i="23"/>
  <c r="AP29" i="23"/>
  <c r="AO29" i="23"/>
  <c r="W29" i="23"/>
  <c r="V29" i="23"/>
  <c r="U29" i="23"/>
  <c r="T29" i="23"/>
  <c r="S29" i="23"/>
  <c r="CK28" i="23"/>
  <c r="CL28" i="23" s="1"/>
  <c r="CJ28" i="23"/>
  <c r="CI28" i="23"/>
  <c r="CH28" i="23"/>
  <c r="CG28" i="23"/>
  <c r="BO28" i="23"/>
  <c r="BN28" i="23"/>
  <c r="BM28" i="23"/>
  <c r="BL28" i="23"/>
  <c r="BK28" i="23"/>
  <c r="AS28" i="23"/>
  <c r="AT28" i="23" s="1"/>
  <c r="AR28" i="23"/>
  <c r="AQ28" i="23"/>
  <c r="AP28" i="23"/>
  <c r="AO28" i="23"/>
  <c r="W28" i="23"/>
  <c r="V28" i="23"/>
  <c r="U28" i="23"/>
  <c r="T28" i="23"/>
  <c r="S28" i="23"/>
  <c r="CK27" i="23"/>
  <c r="CL27" i="23" s="1"/>
  <c r="CJ27" i="23"/>
  <c r="CI27" i="23"/>
  <c r="CH27" i="23"/>
  <c r="CG27" i="23"/>
  <c r="BO27" i="23"/>
  <c r="BN27" i="23"/>
  <c r="BM27" i="23"/>
  <c r="BL27" i="23"/>
  <c r="BK27" i="23"/>
  <c r="AS27" i="23"/>
  <c r="AT27" i="23" s="1"/>
  <c r="AR27" i="23"/>
  <c r="AQ27" i="23"/>
  <c r="AP27" i="23"/>
  <c r="AO27" i="23"/>
  <c r="W27" i="23"/>
  <c r="V27" i="23"/>
  <c r="U27" i="23"/>
  <c r="T27" i="23"/>
  <c r="S27" i="23"/>
  <c r="CK26" i="23"/>
  <c r="CL26" i="23" s="1"/>
  <c r="CJ26" i="23"/>
  <c r="CI26" i="23"/>
  <c r="CH26" i="23"/>
  <c r="CG26" i="23"/>
  <c r="BO26" i="23"/>
  <c r="BN26" i="23"/>
  <c r="BM26" i="23"/>
  <c r="BL26" i="23"/>
  <c r="BK26" i="23"/>
  <c r="AS26" i="23"/>
  <c r="AT26" i="23" s="1"/>
  <c r="AR26" i="23"/>
  <c r="AQ26" i="23"/>
  <c r="AP26" i="23"/>
  <c r="AO26" i="23"/>
  <c r="W26" i="23"/>
  <c r="V26" i="23"/>
  <c r="U26" i="23"/>
  <c r="T26" i="23"/>
  <c r="S26" i="23"/>
  <c r="CK25" i="23"/>
  <c r="CL25" i="23" s="1"/>
  <c r="CJ25" i="23"/>
  <c r="CI25" i="23"/>
  <c r="CH25" i="23"/>
  <c r="CG25" i="23"/>
  <c r="BO25" i="23"/>
  <c r="BN25" i="23"/>
  <c r="BM25" i="23"/>
  <c r="BL25" i="23"/>
  <c r="BK25" i="23"/>
  <c r="AS25" i="23"/>
  <c r="AT25" i="23" s="1"/>
  <c r="AR25" i="23"/>
  <c r="AQ25" i="23"/>
  <c r="AP25" i="23"/>
  <c r="AO25" i="23"/>
  <c r="W25" i="23"/>
  <c r="V25" i="23"/>
  <c r="U25" i="23"/>
  <c r="T25" i="23"/>
  <c r="S25" i="23"/>
  <c r="CK24" i="23"/>
  <c r="CL24" i="23" s="1"/>
  <c r="CJ24" i="23"/>
  <c r="CI24" i="23"/>
  <c r="CH24" i="23"/>
  <c r="CG24" i="23"/>
  <c r="BO24" i="23"/>
  <c r="BN24" i="23"/>
  <c r="BM24" i="23"/>
  <c r="BL24" i="23"/>
  <c r="BK24" i="23"/>
  <c r="AS24" i="23"/>
  <c r="AT24" i="23" s="1"/>
  <c r="AR24" i="23"/>
  <c r="AQ24" i="23"/>
  <c r="AP24" i="23"/>
  <c r="AO24" i="23"/>
  <c r="W24" i="23"/>
  <c r="V24" i="23"/>
  <c r="U24" i="23"/>
  <c r="T24" i="23"/>
  <c r="S24" i="23"/>
  <c r="CK23" i="23"/>
  <c r="CL23" i="23" s="1"/>
  <c r="CJ23" i="23"/>
  <c r="CI23" i="23"/>
  <c r="CH23" i="23"/>
  <c r="CG23" i="23"/>
  <c r="BO23" i="23"/>
  <c r="BN23" i="23"/>
  <c r="BM23" i="23"/>
  <c r="BL23" i="23"/>
  <c r="BK23" i="23"/>
  <c r="AS23" i="23"/>
  <c r="AT23" i="23" s="1"/>
  <c r="AR23" i="23"/>
  <c r="AQ23" i="23"/>
  <c r="AP23" i="23"/>
  <c r="AO23" i="23"/>
  <c r="W23" i="23"/>
  <c r="V23" i="23"/>
  <c r="U23" i="23"/>
  <c r="T23" i="23"/>
  <c r="S23" i="23"/>
  <c r="CK22" i="23"/>
  <c r="CL22" i="23" s="1"/>
  <c r="CJ22" i="23"/>
  <c r="CI22" i="23"/>
  <c r="CH22" i="23"/>
  <c r="CG22" i="23"/>
  <c r="BO22" i="23"/>
  <c r="BN22" i="23"/>
  <c r="BM22" i="23"/>
  <c r="BL22" i="23"/>
  <c r="BK22" i="23"/>
  <c r="AS22" i="23"/>
  <c r="AT22" i="23" s="1"/>
  <c r="AR22" i="23"/>
  <c r="AQ22" i="23"/>
  <c r="AP22" i="23"/>
  <c r="AO22" i="23"/>
  <c r="W22" i="23"/>
  <c r="V22" i="23"/>
  <c r="U22" i="23"/>
  <c r="T22" i="23"/>
  <c r="S22" i="23"/>
  <c r="CK21" i="23"/>
  <c r="CL21" i="23" s="1"/>
  <c r="CJ21" i="23"/>
  <c r="CI21" i="23"/>
  <c r="CH21" i="23"/>
  <c r="CG21" i="23"/>
  <c r="BO21" i="23"/>
  <c r="BN21" i="23"/>
  <c r="BM21" i="23"/>
  <c r="BL21" i="23"/>
  <c r="BK21" i="23"/>
  <c r="AS21" i="23"/>
  <c r="AT21" i="23" s="1"/>
  <c r="AR21" i="23"/>
  <c r="AQ21" i="23"/>
  <c r="AP21" i="23"/>
  <c r="AO21" i="23"/>
  <c r="W21" i="23"/>
  <c r="V21" i="23"/>
  <c r="U21" i="23"/>
  <c r="T21" i="23"/>
  <c r="S21" i="23"/>
  <c r="CK20" i="23"/>
  <c r="CL20" i="23" s="1"/>
  <c r="CJ20" i="23"/>
  <c r="CI20" i="23"/>
  <c r="CH20" i="23"/>
  <c r="CG20" i="23"/>
  <c r="BO20" i="23"/>
  <c r="BN20" i="23"/>
  <c r="BM20" i="23"/>
  <c r="BL20" i="23"/>
  <c r="BK20" i="23"/>
  <c r="AS20" i="23"/>
  <c r="AT20" i="23" s="1"/>
  <c r="AR20" i="23"/>
  <c r="AQ20" i="23"/>
  <c r="AP20" i="23"/>
  <c r="AO20" i="23"/>
  <c r="W20" i="23"/>
  <c r="V20" i="23"/>
  <c r="U20" i="23"/>
  <c r="T20" i="23"/>
  <c r="S20" i="23"/>
  <c r="CK19" i="23"/>
  <c r="CL19" i="23" s="1"/>
  <c r="CJ19" i="23"/>
  <c r="CI19" i="23"/>
  <c r="CH19" i="23"/>
  <c r="CG19" i="23"/>
  <c r="BO19" i="23"/>
  <c r="BN19" i="23"/>
  <c r="BM19" i="23"/>
  <c r="BL19" i="23"/>
  <c r="BK19" i="23"/>
  <c r="AS19" i="23"/>
  <c r="AT19" i="23" s="1"/>
  <c r="AR19" i="23"/>
  <c r="AQ19" i="23"/>
  <c r="AP19" i="23"/>
  <c r="AO19" i="23"/>
  <c r="W19" i="23"/>
  <c r="V19" i="23"/>
  <c r="U19" i="23"/>
  <c r="T19" i="23"/>
  <c r="S19" i="23"/>
  <c r="CK18" i="23"/>
  <c r="CL18" i="23" s="1"/>
  <c r="CJ18" i="23"/>
  <c r="CI18" i="23"/>
  <c r="CH18" i="23"/>
  <c r="CG18" i="23"/>
  <c r="BO18" i="23"/>
  <c r="BN18" i="23"/>
  <c r="BM18" i="23"/>
  <c r="BL18" i="23"/>
  <c r="BK18" i="23"/>
  <c r="AS18" i="23"/>
  <c r="AT18" i="23" s="1"/>
  <c r="AR18" i="23"/>
  <c r="AQ18" i="23"/>
  <c r="AP18" i="23"/>
  <c r="AO18" i="23"/>
  <c r="W18" i="23"/>
  <c r="V18" i="23"/>
  <c r="U18" i="23"/>
  <c r="T18" i="23"/>
  <c r="S18" i="23"/>
  <c r="CK17" i="23"/>
  <c r="CL17" i="23" s="1"/>
  <c r="CJ17" i="23"/>
  <c r="CI17" i="23"/>
  <c r="CH17" i="23"/>
  <c r="CG17" i="23"/>
  <c r="BO17" i="23"/>
  <c r="BN17" i="23"/>
  <c r="BM17" i="23"/>
  <c r="BL17" i="23"/>
  <c r="BK17" i="23"/>
  <c r="AS17" i="23"/>
  <c r="AT17" i="23" s="1"/>
  <c r="AR17" i="23"/>
  <c r="AQ17" i="23"/>
  <c r="AP17" i="23"/>
  <c r="AO17" i="23"/>
  <c r="W17" i="23"/>
  <c r="V17" i="23"/>
  <c r="U17" i="23"/>
  <c r="T17" i="23"/>
  <c r="S17" i="23"/>
  <c r="CK16" i="23"/>
  <c r="CL16" i="23" s="1"/>
  <c r="CJ16" i="23"/>
  <c r="CI16" i="23"/>
  <c r="CH16" i="23"/>
  <c r="CG16" i="23"/>
  <c r="BO16" i="23"/>
  <c r="BN16" i="23"/>
  <c r="BM16" i="23"/>
  <c r="BL16" i="23"/>
  <c r="BK16" i="23"/>
  <c r="AS16" i="23"/>
  <c r="AT16" i="23" s="1"/>
  <c r="AR16" i="23"/>
  <c r="AQ16" i="23"/>
  <c r="AP16" i="23"/>
  <c r="AO16" i="23"/>
  <c r="W16" i="23"/>
  <c r="V16" i="23"/>
  <c r="U16" i="23"/>
  <c r="T16" i="23"/>
  <c r="S16" i="23"/>
  <c r="CK15" i="23"/>
  <c r="CL15" i="23" s="1"/>
  <c r="CJ15" i="23"/>
  <c r="CI15" i="23"/>
  <c r="CH15" i="23"/>
  <c r="CG15" i="23"/>
  <c r="BO15" i="23"/>
  <c r="BN15" i="23"/>
  <c r="BP15" i="23" s="1"/>
  <c r="BM15" i="23"/>
  <c r="BL15" i="23"/>
  <c r="BK15" i="23"/>
  <c r="AT15" i="23"/>
  <c r="AS15" i="23"/>
  <c r="AR15" i="23"/>
  <c r="AQ15" i="23"/>
  <c r="AP15" i="23"/>
  <c r="AO15" i="23"/>
  <c r="W15" i="23"/>
  <c r="V15" i="23"/>
  <c r="U15" i="23"/>
  <c r="T15" i="23"/>
  <c r="S15" i="23"/>
  <c r="CK14" i="23"/>
  <c r="CL14" i="23" s="1"/>
  <c r="CJ14" i="23"/>
  <c r="CI14" i="23"/>
  <c r="CH14" i="23"/>
  <c r="CG14" i="23"/>
  <c r="BO14" i="23"/>
  <c r="BN14" i="23"/>
  <c r="BP14" i="23" s="1"/>
  <c r="BM14" i="23"/>
  <c r="BL14" i="23"/>
  <c r="BK14" i="23"/>
  <c r="AS14" i="23"/>
  <c r="AR14" i="23"/>
  <c r="AT14" i="23" s="1"/>
  <c r="AQ14" i="23"/>
  <c r="AP14" i="23"/>
  <c r="AO14" i="23"/>
  <c r="X14" i="23"/>
  <c r="W14" i="23"/>
  <c r="V14" i="23"/>
  <c r="U14" i="23"/>
  <c r="T14" i="23"/>
  <c r="S14" i="23"/>
  <c r="CK13" i="23"/>
  <c r="CJ13" i="23"/>
  <c r="CL13" i="23" s="1"/>
  <c r="CI13" i="23"/>
  <c r="CH13" i="23"/>
  <c r="CG13" i="23"/>
  <c r="BP13" i="23"/>
  <c r="BO13" i="23"/>
  <c r="BN13" i="23"/>
  <c r="BM13" i="23"/>
  <c r="BL13" i="23"/>
  <c r="BK13" i="23"/>
  <c r="AS13" i="23"/>
  <c r="AR13" i="23"/>
  <c r="AT13" i="23" s="1"/>
  <c r="AQ13" i="23"/>
  <c r="AP13" i="23"/>
  <c r="AO13" i="23"/>
  <c r="X13" i="23"/>
  <c r="W13" i="23"/>
  <c r="V13" i="23"/>
  <c r="U13" i="23"/>
  <c r="T13" i="23"/>
  <c r="S13" i="23"/>
  <c r="CK12" i="23"/>
  <c r="CJ12" i="23"/>
  <c r="CL12" i="23" s="1"/>
  <c r="CI12" i="23"/>
  <c r="CH12" i="23"/>
  <c r="CG12" i="23"/>
  <c r="BP12" i="23"/>
  <c r="BO12" i="23"/>
  <c r="BN12" i="23"/>
  <c r="BM12" i="23"/>
  <c r="BL12" i="23"/>
  <c r="BK12" i="23"/>
  <c r="AS12" i="23"/>
  <c r="AR12" i="23"/>
  <c r="AT12" i="23" s="1"/>
  <c r="AQ12" i="23"/>
  <c r="AP12" i="23"/>
  <c r="AO12" i="23"/>
  <c r="X12" i="23"/>
  <c r="W12" i="23"/>
  <c r="V12" i="23"/>
  <c r="U12" i="23"/>
  <c r="T12" i="23"/>
  <c r="S12" i="23"/>
  <c r="CK11" i="23"/>
  <c r="CJ11" i="23"/>
  <c r="CL11" i="23" s="1"/>
  <c r="CI11" i="23"/>
  <c r="CH11" i="23"/>
  <c r="CG11" i="23"/>
  <c r="BP11" i="23"/>
  <c r="BO11" i="23"/>
  <c r="BN11" i="23"/>
  <c r="BM11" i="23"/>
  <c r="BL11" i="23"/>
  <c r="BK11" i="23"/>
  <c r="AS11" i="23"/>
  <c r="AR11" i="23"/>
  <c r="AT11" i="23" s="1"/>
  <c r="AQ11" i="23"/>
  <c r="AP11" i="23"/>
  <c r="AO11" i="23"/>
  <c r="X11" i="23"/>
  <c r="W11" i="23"/>
  <c r="V11" i="23"/>
  <c r="U11" i="23"/>
  <c r="T11" i="23"/>
  <c r="S11" i="23"/>
  <c r="CK10" i="23"/>
  <c r="CJ10" i="23"/>
  <c r="CL10" i="23" s="1"/>
  <c r="CI10" i="23"/>
  <c r="CH10" i="23"/>
  <c r="CG10" i="23"/>
  <c r="BP10" i="23"/>
  <c r="BO10" i="23"/>
  <c r="BN10" i="23"/>
  <c r="BM10" i="23"/>
  <c r="BL10" i="23"/>
  <c r="BK10" i="23"/>
  <c r="AS10" i="23"/>
  <c r="AR10" i="23"/>
  <c r="AT10" i="23" s="1"/>
  <c r="AQ10" i="23"/>
  <c r="AP10" i="23"/>
  <c r="AO10" i="23"/>
  <c r="X10" i="23"/>
  <c r="W10" i="23"/>
  <c r="V10" i="23"/>
  <c r="U10" i="23"/>
  <c r="T10" i="23"/>
  <c r="S10" i="23"/>
  <c r="CK9" i="23"/>
  <c r="CJ9" i="23"/>
  <c r="CL9" i="23" s="1"/>
  <c r="CI9" i="23"/>
  <c r="CH9" i="23"/>
  <c r="CG9" i="23"/>
  <c r="BP9" i="23"/>
  <c r="BO9" i="23"/>
  <c r="BN9" i="23"/>
  <c r="BM9" i="23"/>
  <c r="BL9" i="23"/>
  <c r="BK9" i="23"/>
  <c r="AS9" i="23"/>
  <c r="AR9" i="23"/>
  <c r="AT9" i="23" s="1"/>
  <c r="AQ9" i="23"/>
  <c r="AP9" i="23"/>
  <c r="AO9" i="23"/>
  <c r="X9" i="23"/>
  <c r="W9" i="23"/>
  <c r="V9" i="23"/>
  <c r="U9" i="23"/>
  <c r="T9" i="23"/>
  <c r="S9" i="23"/>
  <c r="CK8" i="23"/>
  <c r="CJ8" i="23"/>
  <c r="CL8" i="23" s="1"/>
  <c r="CI8" i="23"/>
  <c r="CH8" i="23"/>
  <c r="CG8" i="23"/>
  <c r="BP8" i="23"/>
  <c r="BO8" i="23"/>
  <c r="BN8" i="23"/>
  <c r="BM8" i="23"/>
  <c r="BL8" i="23"/>
  <c r="BK8" i="23"/>
  <c r="AS8" i="23"/>
  <c r="AR8" i="23"/>
  <c r="AT8" i="23" s="1"/>
  <c r="AQ8" i="23"/>
  <c r="AP8" i="23"/>
  <c r="AO8" i="23"/>
  <c r="X8" i="23"/>
  <c r="W8" i="23"/>
  <c r="V8" i="23"/>
  <c r="U8" i="23"/>
  <c r="T8" i="23"/>
  <c r="S8" i="23"/>
  <c r="CK7" i="23"/>
  <c r="CJ7" i="23"/>
  <c r="CL7" i="23" s="1"/>
  <c r="CI7" i="23"/>
  <c r="CH7" i="23"/>
  <c r="CG7" i="23"/>
  <c r="BP7" i="23"/>
  <c r="BO7" i="23"/>
  <c r="BN7" i="23"/>
  <c r="BM7" i="23"/>
  <c r="BL7" i="23"/>
  <c r="BK7" i="23"/>
  <c r="AS7" i="23"/>
  <c r="AR7" i="23"/>
  <c r="AT7" i="23" s="1"/>
  <c r="AQ7" i="23"/>
  <c r="AP7" i="23"/>
  <c r="AO7" i="23"/>
  <c r="X7" i="23"/>
  <c r="W7" i="23"/>
  <c r="V7" i="23"/>
  <c r="U7" i="23"/>
  <c r="T7" i="23"/>
  <c r="S7" i="23"/>
  <c r="CK6" i="23"/>
  <c r="CJ6" i="23"/>
  <c r="CL6" i="23" s="1"/>
  <c r="CI6" i="23"/>
  <c r="CH6" i="23"/>
  <c r="CG6" i="23"/>
  <c r="BP6" i="23"/>
  <c r="BO6" i="23"/>
  <c r="BN6" i="23"/>
  <c r="BM6" i="23"/>
  <c r="BL6" i="23"/>
  <c r="BK6" i="23"/>
  <c r="AS6" i="23"/>
  <c r="AR6" i="23"/>
  <c r="AT6" i="23" s="1"/>
  <c r="AQ6" i="23"/>
  <c r="AP6" i="23"/>
  <c r="AO6" i="23"/>
  <c r="X6" i="23"/>
  <c r="W6" i="23"/>
  <c r="V6" i="23"/>
  <c r="U6" i="23"/>
  <c r="T6" i="23"/>
  <c r="S6" i="23"/>
  <c r="CK5" i="23"/>
  <c r="CJ5" i="23"/>
  <c r="CL5" i="23" s="1"/>
  <c r="CI5" i="23"/>
  <c r="CH5" i="23"/>
  <c r="CG5" i="23"/>
  <c r="BP5" i="23"/>
  <c r="BO5" i="23"/>
  <c r="BN5" i="23"/>
  <c r="BM5" i="23"/>
  <c r="BL5" i="23"/>
  <c r="BK5" i="23"/>
  <c r="AS5" i="23"/>
  <c r="AR5" i="23"/>
  <c r="AT5" i="23" s="1"/>
  <c r="AQ5" i="23"/>
  <c r="AP5" i="23"/>
  <c r="AO5" i="23"/>
  <c r="X5" i="23"/>
  <c r="W5" i="23"/>
  <c r="V5" i="23"/>
  <c r="U5" i="23"/>
  <c r="T5" i="23"/>
  <c r="S5" i="23"/>
  <c r="CK4" i="23"/>
  <c r="CJ4" i="23"/>
  <c r="CL4" i="23" s="1"/>
  <c r="CI4" i="23"/>
  <c r="CH4" i="23"/>
  <c r="CG4" i="23"/>
  <c r="BP4" i="23"/>
  <c r="BO4" i="23"/>
  <c r="BN4" i="23"/>
  <c r="BM4" i="23"/>
  <c r="BL4" i="23"/>
  <c r="BK4" i="23"/>
  <c r="AS4" i="23"/>
  <c r="AR4" i="23"/>
  <c r="AT4" i="23" s="1"/>
  <c r="AQ4" i="23"/>
  <c r="AP4" i="23"/>
  <c r="AO4" i="23"/>
  <c r="X4" i="23"/>
  <c r="W4" i="23"/>
  <c r="V4" i="23"/>
  <c r="U4" i="23"/>
  <c r="T4" i="23"/>
  <c r="S4" i="23"/>
  <c r="BR1" i="23"/>
  <c r="AV1" i="23"/>
  <c r="Z1" i="23"/>
  <c r="BF78" i="22"/>
  <c r="AE77" i="22"/>
  <c r="BJ68" i="22"/>
  <c r="AM68" i="22"/>
  <c r="P68" i="22"/>
  <c r="CF66" i="22"/>
  <c r="CF68" i="22" s="1"/>
  <c r="CE66" i="22"/>
  <c r="CE68" i="22" s="1"/>
  <c r="CD66" i="22"/>
  <c r="CD68" i="22" s="1"/>
  <c r="CC66" i="22"/>
  <c r="CC68" i="22" s="1"/>
  <c r="CB66" i="22"/>
  <c r="CB78" i="22" s="1"/>
  <c r="CA66" i="22"/>
  <c r="CA68" i="22" s="1"/>
  <c r="BZ66" i="22"/>
  <c r="BZ68" i="22" s="1"/>
  <c r="BY66" i="22"/>
  <c r="BY68" i="22" s="1"/>
  <c r="BX66" i="22"/>
  <c r="BX68" i="22" s="1"/>
  <c r="BW66" i="22"/>
  <c r="BV66" i="22"/>
  <c r="BV68" i="22" s="1"/>
  <c r="BU66" i="22"/>
  <c r="BU68" i="22" s="1"/>
  <c r="BT66" i="22"/>
  <c r="BT68" i="22" s="1"/>
  <c r="BS66" i="22"/>
  <c r="BS68" i="22" s="1"/>
  <c r="BR66" i="22"/>
  <c r="BJ66" i="22"/>
  <c r="BI66" i="22"/>
  <c r="BI68" i="22" s="1"/>
  <c r="BH66" i="22"/>
  <c r="BH68" i="22" s="1"/>
  <c r="BG66" i="22"/>
  <c r="BG68" i="22" s="1"/>
  <c r="BF66" i="22"/>
  <c r="BF68" i="22" s="1"/>
  <c r="BE66" i="22"/>
  <c r="BE68" i="22" s="1"/>
  <c r="BD66" i="22"/>
  <c r="BD68" i="22" s="1"/>
  <c r="BC66" i="22"/>
  <c r="BC68" i="22" s="1"/>
  <c r="BB66" i="22"/>
  <c r="BB68" i="22" s="1"/>
  <c r="BA66" i="22"/>
  <c r="BA78" i="22" s="1"/>
  <c r="AZ66" i="22"/>
  <c r="AZ68" i="22" s="1"/>
  <c r="AY66" i="22"/>
  <c r="AY68" i="22" s="1"/>
  <c r="AX66" i="22"/>
  <c r="AX68" i="22" s="1"/>
  <c r="AW66" i="22"/>
  <c r="AW68" i="22" s="1"/>
  <c r="AV66" i="22"/>
  <c r="AN66" i="22"/>
  <c r="AN68" i="22" s="1"/>
  <c r="AM66" i="22"/>
  <c r="AL66" i="22"/>
  <c r="AL68" i="22" s="1"/>
  <c r="AK66" i="22"/>
  <c r="AK68" i="22" s="1"/>
  <c r="AJ66" i="22"/>
  <c r="AI66" i="22"/>
  <c r="AI68" i="22" s="1"/>
  <c r="AH66" i="22"/>
  <c r="AH68" i="22" s="1"/>
  <c r="AG66" i="22"/>
  <c r="AG68" i="22" s="1"/>
  <c r="AF66" i="22"/>
  <c r="AF68" i="22" s="1"/>
  <c r="AE66" i="22"/>
  <c r="AE78" i="22" s="1"/>
  <c r="AE79" i="22" s="1"/>
  <c r="AE74" i="22" s="1"/>
  <c r="AD66" i="22"/>
  <c r="AD68" i="22" s="1"/>
  <c r="AC66" i="22"/>
  <c r="AC68" i="22" s="1"/>
  <c r="AB66" i="22"/>
  <c r="AB68" i="22" s="1"/>
  <c r="AA66" i="22"/>
  <c r="AA68" i="22" s="1"/>
  <c r="Z66" i="22"/>
  <c r="Z78" i="22" s="1"/>
  <c r="R66" i="22"/>
  <c r="R68" i="22" s="1"/>
  <c r="Q66" i="22"/>
  <c r="Q68" i="22" s="1"/>
  <c r="P66" i="22"/>
  <c r="O66" i="22"/>
  <c r="O68" i="22" s="1"/>
  <c r="N66" i="22"/>
  <c r="M66" i="22"/>
  <c r="M68" i="22" s="1"/>
  <c r="L66" i="22"/>
  <c r="L68" i="22" s="1"/>
  <c r="K66" i="22"/>
  <c r="K68" i="22" s="1"/>
  <c r="J66" i="22"/>
  <c r="J68" i="22" s="1"/>
  <c r="I66" i="22"/>
  <c r="H66" i="22"/>
  <c r="H68" i="22" s="1"/>
  <c r="G66" i="22"/>
  <c r="G68" i="22" s="1"/>
  <c r="F66" i="22"/>
  <c r="F68" i="22" s="1"/>
  <c r="E66" i="22"/>
  <c r="E68" i="22" s="1"/>
  <c r="D66" i="22"/>
  <c r="D78" i="22" s="1"/>
  <c r="CF65" i="22"/>
  <c r="CE65" i="22"/>
  <c r="CD65" i="22"/>
  <c r="CC65" i="22"/>
  <c r="CB65" i="22"/>
  <c r="CA65" i="22"/>
  <c r="BZ65" i="22"/>
  <c r="BY65" i="22"/>
  <c r="BX65" i="22"/>
  <c r="BW65" i="22"/>
  <c r="BV65" i="22"/>
  <c r="BU65" i="22"/>
  <c r="BT65" i="22"/>
  <c r="BS65" i="22"/>
  <c r="BR65" i="22"/>
  <c r="BJ65" i="22"/>
  <c r="BI65" i="22"/>
  <c r="BH65" i="22"/>
  <c r="BG65" i="22"/>
  <c r="BF65" i="22"/>
  <c r="BE65" i="22"/>
  <c r="BD65" i="22"/>
  <c r="BC65" i="22"/>
  <c r="BB65" i="22"/>
  <c r="BA65" i="22"/>
  <c r="AZ65" i="22"/>
  <c r="AY65" i="22"/>
  <c r="AX65" i="22"/>
  <c r="AW65" i="22"/>
  <c r="AV65" i="22"/>
  <c r="AN65" i="22"/>
  <c r="AM65" i="22"/>
  <c r="AL65" i="22"/>
  <c r="AK65" i="22"/>
  <c r="AJ65" i="22"/>
  <c r="AI65" i="22"/>
  <c r="AH65" i="22"/>
  <c r="AG65" i="22"/>
  <c r="AF65" i="22"/>
  <c r="AE65" i="22"/>
  <c r="AD65" i="22"/>
  <c r="AC65" i="22"/>
  <c r="AB65" i="22"/>
  <c r="AA65" i="22"/>
  <c r="Z65" i="22"/>
  <c r="R65" i="22"/>
  <c r="Q65" i="22"/>
  <c r="P65" i="22"/>
  <c r="O65" i="22"/>
  <c r="N65" i="22"/>
  <c r="M65" i="22"/>
  <c r="L65" i="22"/>
  <c r="K65" i="22"/>
  <c r="J65" i="22"/>
  <c r="I65" i="22"/>
  <c r="H65" i="22"/>
  <c r="G65" i="22"/>
  <c r="F65" i="22"/>
  <c r="E65" i="22"/>
  <c r="D65" i="22"/>
  <c r="CF64" i="22"/>
  <c r="CE64" i="22"/>
  <c r="CD64" i="22"/>
  <c r="CC64" i="22"/>
  <c r="CB64" i="22"/>
  <c r="CB77" i="22" s="1"/>
  <c r="CA64" i="22"/>
  <c r="BZ64" i="22"/>
  <c r="BY64" i="22"/>
  <c r="BX64" i="22"/>
  <c r="BW64" i="22"/>
  <c r="BV64" i="22"/>
  <c r="BU64" i="22"/>
  <c r="BT64" i="22"/>
  <c r="BS64" i="22"/>
  <c r="BR64" i="22"/>
  <c r="BJ64" i="22"/>
  <c r="BI64" i="22"/>
  <c r="BH64" i="22"/>
  <c r="BG64" i="22"/>
  <c r="BF64" i="22"/>
  <c r="BF77" i="22" s="1"/>
  <c r="BE64" i="22"/>
  <c r="BD64" i="22"/>
  <c r="BC64" i="22"/>
  <c r="BB64" i="22"/>
  <c r="BA64" i="22"/>
  <c r="BA77" i="22" s="1"/>
  <c r="AZ64" i="22"/>
  <c r="AY64" i="22"/>
  <c r="AX64" i="22"/>
  <c r="AW64" i="22"/>
  <c r="AV64" i="22"/>
  <c r="AN64" i="22"/>
  <c r="AM64" i="22"/>
  <c r="AL64" i="22"/>
  <c r="AK64" i="22"/>
  <c r="AJ64" i="22"/>
  <c r="AI64" i="22"/>
  <c r="AH64" i="22"/>
  <c r="AG64" i="22"/>
  <c r="AF64" i="22"/>
  <c r="AE64" i="22"/>
  <c r="AD64" i="22"/>
  <c r="AC64" i="22"/>
  <c r="AB64" i="22"/>
  <c r="AA64" i="22"/>
  <c r="Z64" i="22"/>
  <c r="Z77" i="22" s="1"/>
  <c r="R64" i="22"/>
  <c r="Q64" i="22"/>
  <c r="P64" i="22"/>
  <c r="O64" i="22"/>
  <c r="N64" i="22"/>
  <c r="M64" i="22"/>
  <c r="L64" i="22"/>
  <c r="K64" i="22"/>
  <c r="J64" i="22"/>
  <c r="I64" i="22"/>
  <c r="H64" i="22"/>
  <c r="G64" i="22"/>
  <c r="F64" i="22"/>
  <c r="E64" i="22"/>
  <c r="D64" i="22"/>
  <c r="D77" i="22" s="1"/>
  <c r="CL63" i="22"/>
  <c r="CK63" i="22"/>
  <c r="CJ63" i="22"/>
  <c r="CI63" i="22"/>
  <c r="CH63" i="22"/>
  <c r="CG63" i="22"/>
  <c r="BO63" i="22"/>
  <c r="BN63" i="22"/>
  <c r="BP63" i="22" s="1"/>
  <c r="BM63" i="22"/>
  <c r="BL63" i="22"/>
  <c r="BK63" i="22"/>
  <c r="AT63" i="22"/>
  <c r="AS63" i="22"/>
  <c r="AR63" i="22"/>
  <c r="AQ63" i="22"/>
  <c r="AP63" i="22"/>
  <c r="AO63" i="22"/>
  <c r="W63" i="22"/>
  <c r="V63" i="22"/>
  <c r="X63" i="22" s="1"/>
  <c r="U63" i="22"/>
  <c r="T63" i="22"/>
  <c r="S63" i="22"/>
  <c r="CL62" i="22"/>
  <c r="CK62" i="22"/>
  <c r="CJ62" i="22"/>
  <c r="CI62" i="22"/>
  <c r="CH62" i="22"/>
  <c r="CG62" i="22"/>
  <c r="BO62" i="22"/>
  <c r="BN62" i="22"/>
  <c r="BM62" i="22"/>
  <c r="BL62" i="22"/>
  <c r="BK62" i="22"/>
  <c r="AT62" i="22"/>
  <c r="AS62" i="22"/>
  <c r="AR62" i="22"/>
  <c r="AQ62" i="22"/>
  <c r="AP62" i="22"/>
  <c r="AO62" i="22"/>
  <c r="W62" i="22"/>
  <c r="V62" i="22"/>
  <c r="X62" i="22" s="1"/>
  <c r="U62" i="22"/>
  <c r="T62" i="22"/>
  <c r="S62" i="22"/>
  <c r="CL61" i="22"/>
  <c r="CK61" i="22"/>
  <c r="CJ61" i="22"/>
  <c r="CI61" i="22"/>
  <c r="CH61" i="22"/>
  <c r="CG61" i="22"/>
  <c r="BO61" i="22"/>
  <c r="BN61" i="22"/>
  <c r="BP61" i="22" s="1"/>
  <c r="BM61" i="22"/>
  <c r="BL61" i="22"/>
  <c r="BK61" i="22"/>
  <c r="AT61" i="22"/>
  <c r="AS61" i="22"/>
  <c r="AR61" i="22"/>
  <c r="AQ61" i="22"/>
  <c r="AP61" i="22"/>
  <c r="AO61" i="22"/>
  <c r="W61" i="22"/>
  <c r="V61" i="22"/>
  <c r="X61" i="22" s="1"/>
  <c r="U61" i="22"/>
  <c r="T61" i="22"/>
  <c r="S61" i="22"/>
  <c r="CL60" i="22"/>
  <c r="CK60" i="22"/>
  <c r="CJ60" i="22"/>
  <c r="CI60" i="22"/>
  <c r="CH60" i="22"/>
  <c r="CG60" i="22"/>
  <c r="BO60" i="22"/>
  <c r="BN60" i="22"/>
  <c r="BM60" i="22"/>
  <c r="BL60" i="22"/>
  <c r="BK60" i="22"/>
  <c r="AS60" i="22"/>
  <c r="AT60" i="22" s="1"/>
  <c r="AR60" i="22"/>
  <c r="AQ60" i="22"/>
  <c r="AP60" i="22"/>
  <c r="AO60" i="22"/>
  <c r="W60" i="22"/>
  <c r="V60" i="22"/>
  <c r="X60" i="22" s="1"/>
  <c r="U60" i="22"/>
  <c r="T60" i="22"/>
  <c r="S60" i="22"/>
  <c r="CK59" i="22"/>
  <c r="CL59" i="22" s="1"/>
  <c r="CJ59" i="22"/>
  <c r="CI59" i="22"/>
  <c r="CH59" i="22"/>
  <c r="CG59" i="22"/>
  <c r="BO59" i="22"/>
  <c r="BN59" i="22"/>
  <c r="BM59" i="22"/>
  <c r="BL59" i="22"/>
  <c r="BK59" i="22"/>
  <c r="AS59" i="22"/>
  <c r="AT59" i="22" s="1"/>
  <c r="AR59" i="22"/>
  <c r="AQ59" i="22"/>
  <c r="AP59" i="22"/>
  <c r="AO59" i="22"/>
  <c r="W59" i="22"/>
  <c r="V59" i="22"/>
  <c r="X59" i="22" s="1"/>
  <c r="U59" i="22"/>
  <c r="T59" i="22"/>
  <c r="S59" i="22"/>
  <c r="CK58" i="22"/>
  <c r="CL58" i="22" s="1"/>
  <c r="CJ58" i="22"/>
  <c r="CI58" i="22"/>
  <c r="CH58" i="22"/>
  <c r="CG58" i="22"/>
  <c r="BO58" i="22"/>
  <c r="BN58" i="22"/>
  <c r="BM58" i="22"/>
  <c r="BL58" i="22"/>
  <c r="BK58" i="22"/>
  <c r="AS58" i="22"/>
  <c r="AT58" i="22" s="1"/>
  <c r="AR58" i="22"/>
  <c r="AQ58" i="22"/>
  <c r="AP58" i="22"/>
  <c r="AO58" i="22"/>
  <c r="W58" i="22"/>
  <c r="V58" i="22"/>
  <c r="X58" i="22" s="1"/>
  <c r="U58" i="22"/>
  <c r="T58" i="22"/>
  <c r="S58" i="22"/>
  <c r="CK57" i="22"/>
  <c r="CL57" i="22" s="1"/>
  <c r="CJ57" i="22"/>
  <c r="CI57" i="22"/>
  <c r="CH57" i="22"/>
  <c r="CG57" i="22"/>
  <c r="BO57" i="22"/>
  <c r="BN57" i="22"/>
  <c r="BM57" i="22"/>
  <c r="BL57" i="22"/>
  <c r="BK57" i="22"/>
  <c r="AS57" i="22"/>
  <c r="AT57" i="22" s="1"/>
  <c r="AR57" i="22"/>
  <c r="AQ57" i="22"/>
  <c r="AP57" i="22"/>
  <c r="AO57" i="22"/>
  <c r="W57" i="22"/>
  <c r="V57" i="22"/>
  <c r="X57" i="22" s="1"/>
  <c r="U57" i="22"/>
  <c r="T57" i="22"/>
  <c r="S57" i="22"/>
  <c r="CK56" i="22"/>
  <c r="CL56" i="22" s="1"/>
  <c r="CJ56" i="22"/>
  <c r="CI56" i="22"/>
  <c r="CH56" i="22"/>
  <c r="CG56" i="22"/>
  <c r="BO56" i="22"/>
  <c r="BN56" i="22"/>
  <c r="BM56" i="22"/>
  <c r="BL56" i="22"/>
  <c r="BK56" i="22"/>
  <c r="AS56" i="22"/>
  <c r="AT56" i="22" s="1"/>
  <c r="AR56" i="22"/>
  <c r="AQ56" i="22"/>
  <c r="AP56" i="22"/>
  <c r="AO56" i="22"/>
  <c r="W56" i="22"/>
  <c r="V56" i="22"/>
  <c r="X56" i="22" s="1"/>
  <c r="U56" i="22"/>
  <c r="T56" i="22"/>
  <c r="S56" i="22"/>
  <c r="CK55" i="22"/>
  <c r="CL55" i="22" s="1"/>
  <c r="CJ55" i="22"/>
  <c r="CI55" i="22"/>
  <c r="CH55" i="22"/>
  <c r="CG55" i="22"/>
  <c r="BO55" i="22"/>
  <c r="BN55" i="22"/>
  <c r="BM55" i="22"/>
  <c r="BL55" i="22"/>
  <c r="BK55" i="22"/>
  <c r="AS55" i="22"/>
  <c r="AT55" i="22" s="1"/>
  <c r="AR55" i="22"/>
  <c r="AQ55" i="22"/>
  <c r="AP55" i="22"/>
  <c r="AO55" i="22"/>
  <c r="W55" i="22"/>
  <c r="V55" i="22"/>
  <c r="X55" i="22" s="1"/>
  <c r="U55" i="22"/>
  <c r="T55" i="22"/>
  <c r="S55" i="22"/>
  <c r="CK54" i="22"/>
  <c r="CL54" i="22" s="1"/>
  <c r="CJ54" i="22"/>
  <c r="CI54" i="22"/>
  <c r="CH54" i="22"/>
  <c r="CG54" i="22"/>
  <c r="BO54" i="22"/>
  <c r="BN54" i="22"/>
  <c r="BM54" i="22"/>
  <c r="BL54" i="22"/>
  <c r="BK54" i="22"/>
  <c r="AS54" i="22"/>
  <c r="AT54" i="22" s="1"/>
  <c r="AR54" i="22"/>
  <c r="AQ54" i="22"/>
  <c r="AP54" i="22"/>
  <c r="AO54" i="22"/>
  <c r="W54" i="22"/>
  <c r="V54" i="22"/>
  <c r="X54" i="22" s="1"/>
  <c r="U54" i="22"/>
  <c r="T54" i="22"/>
  <c r="S54" i="22"/>
  <c r="CK53" i="22"/>
  <c r="CL53" i="22" s="1"/>
  <c r="CJ53" i="22"/>
  <c r="CI53" i="22"/>
  <c r="CH53" i="22"/>
  <c r="CG53" i="22"/>
  <c r="BO53" i="22"/>
  <c r="BN53" i="22"/>
  <c r="BM53" i="22"/>
  <c r="BL53" i="22"/>
  <c r="BK53" i="22"/>
  <c r="AS53" i="22"/>
  <c r="AT53" i="22" s="1"/>
  <c r="AR53" i="22"/>
  <c r="AQ53" i="22"/>
  <c r="AP53" i="22"/>
  <c r="AO53" i="22"/>
  <c r="W53" i="22"/>
  <c r="V53" i="22"/>
  <c r="X53" i="22" s="1"/>
  <c r="U53" i="22"/>
  <c r="T53" i="22"/>
  <c r="S53" i="22"/>
  <c r="CK52" i="22"/>
  <c r="CL52" i="22" s="1"/>
  <c r="CJ52" i="22"/>
  <c r="CI52" i="22"/>
  <c r="CH52" i="22"/>
  <c r="CG52" i="22"/>
  <c r="BO52" i="22"/>
  <c r="BN52" i="22"/>
  <c r="BM52" i="22"/>
  <c r="BL52" i="22"/>
  <c r="BK52" i="22"/>
  <c r="AS52" i="22"/>
  <c r="AT52" i="22" s="1"/>
  <c r="AR52" i="22"/>
  <c r="AQ52" i="22"/>
  <c r="AP52" i="22"/>
  <c r="AO52" i="22"/>
  <c r="W52" i="22"/>
  <c r="V52" i="22"/>
  <c r="X52" i="22" s="1"/>
  <c r="U52" i="22"/>
  <c r="T52" i="22"/>
  <c r="S52" i="22"/>
  <c r="CK51" i="22"/>
  <c r="CL51" i="22" s="1"/>
  <c r="CJ51" i="22"/>
  <c r="CI51" i="22"/>
  <c r="CH51" i="22"/>
  <c r="CG51" i="22"/>
  <c r="BO51" i="22"/>
  <c r="BN51" i="22"/>
  <c r="BM51" i="22"/>
  <c r="BL51" i="22"/>
  <c r="BK51" i="22"/>
  <c r="AS51" i="22"/>
  <c r="AT51" i="22" s="1"/>
  <c r="AR51" i="22"/>
  <c r="AQ51" i="22"/>
  <c r="AP51" i="22"/>
  <c r="AO51" i="22"/>
  <c r="W51" i="22"/>
  <c r="V51" i="22"/>
  <c r="X51" i="22" s="1"/>
  <c r="U51" i="22"/>
  <c r="T51" i="22"/>
  <c r="S51" i="22"/>
  <c r="CK50" i="22"/>
  <c r="CL50" i="22" s="1"/>
  <c r="CJ50" i="22"/>
  <c r="CI50" i="22"/>
  <c r="CH50" i="22"/>
  <c r="CG50" i="22"/>
  <c r="BO50" i="22"/>
  <c r="BN50" i="22"/>
  <c r="BM50" i="22"/>
  <c r="BL50" i="22"/>
  <c r="BK50" i="22"/>
  <c r="AS50" i="22"/>
  <c r="AT50" i="22" s="1"/>
  <c r="AR50" i="22"/>
  <c r="AQ50" i="22"/>
  <c r="AP50" i="22"/>
  <c r="AO50" i="22"/>
  <c r="W50" i="22"/>
  <c r="V50" i="22"/>
  <c r="X50" i="22" s="1"/>
  <c r="U50" i="22"/>
  <c r="T50" i="22"/>
  <c r="S50" i="22"/>
  <c r="CK49" i="22"/>
  <c r="CL49" i="22" s="1"/>
  <c r="CJ49" i="22"/>
  <c r="CI49" i="22"/>
  <c r="CH49" i="22"/>
  <c r="CG49" i="22"/>
  <c r="BO49" i="22"/>
  <c r="BN49" i="22"/>
  <c r="BM49" i="22"/>
  <c r="BL49" i="22"/>
  <c r="BK49" i="22"/>
  <c r="AS49" i="22"/>
  <c r="AT49" i="22" s="1"/>
  <c r="AR49" i="22"/>
  <c r="AQ49" i="22"/>
  <c r="AP49" i="22"/>
  <c r="AO49" i="22"/>
  <c r="W49" i="22"/>
  <c r="V49" i="22"/>
  <c r="X49" i="22" s="1"/>
  <c r="U49" i="22"/>
  <c r="T49" i="22"/>
  <c r="S49" i="22"/>
  <c r="CK48" i="22"/>
  <c r="CL48" i="22" s="1"/>
  <c r="CJ48" i="22"/>
  <c r="CI48" i="22"/>
  <c r="CH48" i="22"/>
  <c r="CG48" i="22"/>
  <c r="BO48" i="22"/>
  <c r="BN48" i="22"/>
  <c r="BM48" i="22"/>
  <c r="BL48" i="22"/>
  <c r="BK48" i="22"/>
  <c r="AS48" i="22"/>
  <c r="AT48" i="22" s="1"/>
  <c r="AR48" i="22"/>
  <c r="AQ48" i="22"/>
  <c r="AP48" i="22"/>
  <c r="AO48" i="22"/>
  <c r="W48" i="22"/>
  <c r="V48" i="22"/>
  <c r="X48" i="22" s="1"/>
  <c r="U48" i="22"/>
  <c r="T48" i="22"/>
  <c r="S48" i="22"/>
  <c r="CK47" i="22"/>
  <c r="CL47" i="22" s="1"/>
  <c r="CJ47" i="22"/>
  <c r="CI47" i="22"/>
  <c r="CH47" i="22"/>
  <c r="CG47" i="22"/>
  <c r="BO47" i="22"/>
  <c r="BN47" i="22"/>
  <c r="BM47" i="22"/>
  <c r="BL47" i="22"/>
  <c r="BK47" i="22"/>
  <c r="AS47" i="22"/>
  <c r="AT47" i="22" s="1"/>
  <c r="AR47" i="22"/>
  <c r="AQ47" i="22"/>
  <c r="AP47" i="22"/>
  <c r="AO47" i="22"/>
  <c r="W47" i="22"/>
  <c r="V47" i="22"/>
  <c r="X47" i="22" s="1"/>
  <c r="U47" i="22"/>
  <c r="T47" i="22"/>
  <c r="S47" i="22"/>
  <c r="CK46" i="22"/>
  <c r="CL46" i="22" s="1"/>
  <c r="CJ46" i="22"/>
  <c r="CI46" i="22"/>
  <c r="CH46" i="22"/>
  <c r="CG46" i="22"/>
  <c r="BO46" i="22"/>
  <c r="BN46" i="22"/>
  <c r="BM46" i="22"/>
  <c r="BL46" i="22"/>
  <c r="BK46" i="22"/>
  <c r="AS46" i="22"/>
  <c r="AT46" i="22" s="1"/>
  <c r="AR46" i="22"/>
  <c r="AQ46" i="22"/>
  <c r="AP46" i="22"/>
  <c r="AO46" i="22"/>
  <c r="W46" i="22"/>
  <c r="V46" i="22"/>
  <c r="X46" i="22" s="1"/>
  <c r="U46" i="22"/>
  <c r="T46" i="22"/>
  <c r="S46" i="22"/>
  <c r="CK45" i="22"/>
  <c r="CL45" i="22" s="1"/>
  <c r="CJ45" i="22"/>
  <c r="CI45" i="22"/>
  <c r="CH45" i="22"/>
  <c r="CG45" i="22"/>
  <c r="BO45" i="22"/>
  <c r="BN45" i="22"/>
  <c r="BM45" i="22"/>
  <c r="BL45" i="22"/>
  <c r="BK45" i="22"/>
  <c r="AS45" i="22"/>
  <c r="AT45" i="22" s="1"/>
  <c r="AR45" i="22"/>
  <c r="AQ45" i="22"/>
  <c r="AP45" i="22"/>
  <c r="AO45" i="22"/>
  <c r="W45" i="22"/>
  <c r="V45" i="22"/>
  <c r="X45" i="22" s="1"/>
  <c r="U45" i="22"/>
  <c r="T45" i="22"/>
  <c r="S45" i="22"/>
  <c r="CK44" i="22"/>
  <c r="CL44" i="22" s="1"/>
  <c r="CJ44" i="22"/>
  <c r="CI44" i="22"/>
  <c r="CH44" i="22"/>
  <c r="CG44" i="22"/>
  <c r="BO44" i="22"/>
  <c r="BN44" i="22"/>
  <c r="BM44" i="22"/>
  <c r="BL44" i="22"/>
  <c r="BK44" i="22"/>
  <c r="AS44" i="22"/>
  <c r="AT44" i="22" s="1"/>
  <c r="AR44" i="22"/>
  <c r="AQ44" i="22"/>
  <c r="AP44" i="22"/>
  <c r="AO44" i="22"/>
  <c r="W44" i="22"/>
  <c r="V44" i="22"/>
  <c r="X44" i="22" s="1"/>
  <c r="U44" i="22"/>
  <c r="T44" i="22"/>
  <c r="S44" i="22"/>
  <c r="CK43" i="22"/>
  <c r="CL43" i="22" s="1"/>
  <c r="CJ43" i="22"/>
  <c r="CI43" i="22"/>
  <c r="CH43" i="22"/>
  <c r="CG43" i="22"/>
  <c r="BO43" i="22"/>
  <c r="BN43" i="22"/>
  <c r="BM43" i="22"/>
  <c r="BL43" i="22"/>
  <c r="BK43" i="22"/>
  <c r="AS43" i="22"/>
  <c r="AT43" i="22" s="1"/>
  <c r="AR43" i="22"/>
  <c r="AQ43" i="22"/>
  <c r="AP43" i="22"/>
  <c r="AO43" i="22"/>
  <c r="W43" i="22"/>
  <c r="V43" i="22"/>
  <c r="X43" i="22" s="1"/>
  <c r="U43" i="22"/>
  <c r="T43" i="22"/>
  <c r="S43" i="22"/>
  <c r="CK42" i="22"/>
  <c r="CL42" i="22" s="1"/>
  <c r="CJ42" i="22"/>
  <c r="CI42" i="22"/>
  <c r="CH42" i="22"/>
  <c r="CG42" i="22"/>
  <c r="BO42" i="22"/>
  <c r="BN42" i="22"/>
  <c r="BM42" i="22"/>
  <c r="BL42" i="22"/>
  <c r="BK42" i="22"/>
  <c r="AS42" i="22"/>
  <c r="AT42" i="22" s="1"/>
  <c r="AR42" i="22"/>
  <c r="AQ42" i="22"/>
  <c r="AP42" i="22"/>
  <c r="AO42" i="22"/>
  <c r="W42" i="22"/>
  <c r="V42" i="22"/>
  <c r="X42" i="22" s="1"/>
  <c r="U42" i="22"/>
  <c r="T42" i="22"/>
  <c r="S42" i="22"/>
  <c r="CK41" i="22"/>
  <c r="CL41" i="22" s="1"/>
  <c r="CJ41" i="22"/>
  <c r="CI41" i="22"/>
  <c r="CH41" i="22"/>
  <c r="CG41" i="22"/>
  <c r="BO41" i="22"/>
  <c r="BN41" i="22"/>
  <c r="BM41" i="22"/>
  <c r="BL41" i="22"/>
  <c r="BK41" i="22"/>
  <c r="AS41" i="22"/>
  <c r="AT41" i="22" s="1"/>
  <c r="AR41" i="22"/>
  <c r="AQ41" i="22"/>
  <c r="AP41" i="22"/>
  <c r="AO41" i="22"/>
  <c r="W41" i="22"/>
  <c r="V41" i="22"/>
  <c r="X41" i="22" s="1"/>
  <c r="U41" i="22"/>
  <c r="T41" i="22"/>
  <c r="S41" i="22"/>
  <c r="CK40" i="22"/>
  <c r="CL40" i="22" s="1"/>
  <c r="CJ40" i="22"/>
  <c r="CI40" i="22"/>
  <c r="CH40" i="22"/>
  <c r="CG40" i="22"/>
  <c r="BO40" i="22"/>
  <c r="BN40" i="22"/>
  <c r="BM40" i="22"/>
  <c r="BL40" i="22"/>
  <c r="BK40" i="22"/>
  <c r="AS40" i="22"/>
  <c r="AT40" i="22" s="1"/>
  <c r="AR40" i="22"/>
  <c r="AQ40" i="22"/>
  <c r="AP40" i="22"/>
  <c r="AO40" i="22"/>
  <c r="W40" i="22"/>
  <c r="V40" i="22"/>
  <c r="X40" i="22" s="1"/>
  <c r="U40" i="22"/>
  <c r="T40" i="22"/>
  <c r="S40" i="22"/>
  <c r="CK39" i="22"/>
  <c r="CL39" i="22" s="1"/>
  <c r="CJ39" i="22"/>
  <c r="CI39" i="22"/>
  <c r="CH39" i="22"/>
  <c r="CG39" i="22"/>
  <c r="BO39" i="22"/>
  <c r="BN39" i="22"/>
  <c r="BM39" i="22"/>
  <c r="BL39" i="22"/>
  <c r="BK39" i="22"/>
  <c r="AS39" i="22"/>
  <c r="AT39" i="22" s="1"/>
  <c r="AR39" i="22"/>
  <c r="AQ39" i="22"/>
  <c r="AP39" i="22"/>
  <c r="AO39" i="22"/>
  <c r="W39" i="22"/>
  <c r="V39" i="22"/>
  <c r="X39" i="22" s="1"/>
  <c r="U39" i="22"/>
  <c r="T39" i="22"/>
  <c r="S39" i="22"/>
  <c r="CK38" i="22"/>
  <c r="CL38" i="22" s="1"/>
  <c r="CJ38" i="22"/>
  <c r="CI38" i="22"/>
  <c r="CH38" i="22"/>
  <c r="CG38" i="22"/>
  <c r="BO38" i="22"/>
  <c r="BN38" i="22"/>
  <c r="BM38" i="22"/>
  <c r="BL38" i="22"/>
  <c r="BK38" i="22"/>
  <c r="AS38" i="22"/>
  <c r="AT38" i="22" s="1"/>
  <c r="AR38" i="22"/>
  <c r="AQ38" i="22"/>
  <c r="AP38" i="22"/>
  <c r="AO38" i="22"/>
  <c r="W38" i="22"/>
  <c r="V38" i="22"/>
  <c r="X38" i="22" s="1"/>
  <c r="U38" i="22"/>
  <c r="T38" i="22"/>
  <c r="S38" i="22"/>
  <c r="CK37" i="22"/>
  <c r="CL37" i="22" s="1"/>
  <c r="CJ37" i="22"/>
  <c r="CI37" i="22"/>
  <c r="CH37" i="22"/>
  <c r="CG37" i="22"/>
  <c r="BO37" i="22"/>
  <c r="BN37" i="22"/>
  <c r="BP37" i="22" s="1"/>
  <c r="BM37" i="22"/>
  <c r="BL37" i="22"/>
  <c r="BK37" i="22"/>
  <c r="AS37" i="22"/>
  <c r="AT37" i="22" s="1"/>
  <c r="AR37" i="22"/>
  <c r="AQ37" i="22"/>
  <c r="AP37" i="22"/>
  <c r="AO37" i="22"/>
  <c r="W37" i="22"/>
  <c r="V37" i="22"/>
  <c r="U37" i="22"/>
  <c r="T37" i="22"/>
  <c r="S37" i="22"/>
  <c r="CK36" i="22"/>
  <c r="CL36" i="22" s="1"/>
  <c r="CJ36" i="22"/>
  <c r="CI36" i="22"/>
  <c r="CH36" i="22"/>
  <c r="CG36" i="22"/>
  <c r="BO36" i="22"/>
  <c r="BN36" i="22"/>
  <c r="BP36" i="22" s="1"/>
  <c r="BM36" i="22"/>
  <c r="BL36" i="22"/>
  <c r="BK36" i="22"/>
  <c r="AT36" i="22"/>
  <c r="AS36" i="22"/>
  <c r="AR36" i="22"/>
  <c r="AQ36" i="22"/>
  <c r="AP36" i="22"/>
  <c r="AO36" i="22"/>
  <c r="W36" i="22"/>
  <c r="V36" i="22"/>
  <c r="X36" i="22" s="1"/>
  <c r="U36" i="22"/>
  <c r="T36" i="22"/>
  <c r="S36" i="22"/>
  <c r="CK35" i="22"/>
  <c r="CL35" i="22" s="1"/>
  <c r="CJ35" i="22"/>
  <c r="CI35" i="22"/>
  <c r="CH35" i="22"/>
  <c r="CG35" i="22"/>
  <c r="BO35" i="22"/>
  <c r="BN35" i="22"/>
  <c r="BP35" i="22" s="1"/>
  <c r="BM35" i="22"/>
  <c r="BL35" i="22"/>
  <c r="BK35" i="22"/>
  <c r="AS35" i="22"/>
  <c r="AT35" i="22" s="1"/>
  <c r="AR35" i="22"/>
  <c r="AQ35" i="22"/>
  <c r="AP35" i="22"/>
  <c r="AO35" i="22"/>
  <c r="W35" i="22"/>
  <c r="V35" i="22"/>
  <c r="U35" i="22"/>
  <c r="T35" i="22"/>
  <c r="S35" i="22"/>
  <c r="CK34" i="22"/>
  <c r="CJ34" i="22"/>
  <c r="CL34" i="22" s="1"/>
  <c r="CI34" i="22"/>
  <c r="CH34" i="22"/>
  <c r="CG34" i="22"/>
  <c r="BO34" i="22"/>
  <c r="BP34" i="22" s="1"/>
  <c r="BN34" i="22"/>
  <c r="BM34" i="22"/>
  <c r="BL34" i="22"/>
  <c r="BK34" i="22"/>
  <c r="AS34" i="22"/>
  <c r="AR34" i="22"/>
  <c r="AT34" i="22" s="1"/>
  <c r="AQ34" i="22"/>
  <c r="AP34" i="22"/>
  <c r="AO34" i="22"/>
  <c r="W34" i="22"/>
  <c r="X34" i="22" s="1"/>
  <c r="V34" i="22"/>
  <c r="U34" i="22"/>
  <c r="T34" i="22"/>
  <c r="S34" i="22"/>
  <c r="CK33" i="22"/>
  <c r="CJ33" i="22"/>
  <c r="CL33" i="22" s="1"/>
  <c r="CI33" i="22"/>
  <c r="CH33" i="22"/>
  <c r="CG33" i="22"/>
  <c r="BO33" i="22"/>
  <c r="BP33" i="22" s="1"/>
  <c r="BN33" i="22"/>
  <c r="BM33" i="22"/>
  <c r="BL33" i="22"/>
  <c r="BK33" i="22"/>
  <c r="AS33" i="22"/>
  <c r="AR33" i="22"/>
  <c r="AT33" i="22" s="1"/>
  <c r="AQ33" i="22"/>
  <c r="AP33" i="22"/>
  <c r="AO33" i="22"/>
  <c r="W33" i="22"/>
  <c r="X33" i="22" s="1"/>
  <c r="V33" i="22"/>
  <c r="U33" i="22"/>
  <c r="T33" i="22"/>
  <c r="S33" i="22"/>
  <c r="CK32" i="22"/>
  <c r="CJ32" i="22"/>
  <c r="CL32" i="22" s="1"/>
  <c r="CI32" i="22"/>
  <c r="CH32" i="22"/>
  <c r="CG32" i="22"/>
  <c r="BO32" i="22"/>
  <c r="BP32" i="22" s="1"/>
  <c r="BN32" i="22"/>
  <c r="BM32" i="22"/>
  <c r="BL32" i="22"/>
  <c r="BK32" i="22"/>
  <c r="AS32" i="22"/>
  <c r="AR32" i="22"/>
  <c r="AT32" i="22" s="1"/>
  <c r="AQ32" i="22"/>
  <c r="AP32" i="22"/>
  <c r="AO32" i="22"/>
  <c r="W32" i="22"/>
  <c r="X32" i="22" s="1"/>
  <c r="V32" i="22"/>
  <c r="U32" i="22"/>
  <c r="T32" i="22"/>
  <c r="S32" i="22"/>
  <c r="CK31" i="22"/>
  <c r="CJ31" i="22"/>
  <c r="CL31" i="22" s="1"/>
  <c r="CI31" i="22"/>
  <c r="CH31" i="22"/>
  <c r="CG31" i="22"/>
  <c r="BO31" i="22"/>
  <c r="BP31" i="22" s="1"/>
  <c r="BN31" i="22"/>
  <c r="BM31" i="22"/>
  <c r="BL31" i="22"/>
  <c r="BK31" i="22"/>
  <c r="AS31" i="22"/>
  <c r="AR31" i="22"/>
  <c r="AT31" i="22" s="1"/>
  <c r="AQ31" i="22"/>
  <c r="AP31" i="22"/>
  <c r="AO31" i="22"/>
  <c r="W31" i="22"/>
  <c r="X31" i="22" s="1"/>
  <c r="V31" i="22"/>
  <c r="U31" i="22"/>
  <c r="T31" i="22"/>
  <c r="S31" i="22"/>
  <c r="CK30" i="22"/>
  <c r="CJ30" i="22"/>
  <c r="CL30" i="22" s="1"/>
  <c r="CI30" i="22"/>
  <c r="CH30" i="22"/>
  <c r="CG30" i="22"/>
  <c r="BO30" i="22"/>
  <c r="BP30" i="22" s="1"/>
  <c r="BN30" i="22"/>
  <c r="BM30" i="22"/>
  <c r="BL30" i="22"/>
  <c r="BK30" i="22"/>
  <c r="AS30" i="22"/>
  <c r="AR30" i="22"/>
  <c r="AT30" i="22" s="1"/>
  <c r="AQ30" i="22"/>
  <c r="AP30" i="22"/>
  <c r="AO30" i="22"/>
  <c r="W30" i="22"/>
  <c r="X30" i="22" s="1"/>
  <c r="V30" i="22"/>
  <c r="U30" i="22"/>
  <c r="T30" i="22"/>
  <c r="S30" i="22"/>
  <c r="CK29" i="22"/>
  <c r="CJ29" i="22"/>
  <c r="CL29" i="22" s="1"/>
  <c r="CI29" i="22"/>
  <c r="CH29" i="22"/>
  <c r="CG29" i="22"/>
  <c r="BO29" i="22"/>
  <c r="BP29" i="22" s="1"/>
  <c r="BN29" i="22"/>
  <c r="BM29" i="22"/>
  <c r="BL29" i="22"/>
  <c r="BK29" i="22"/>
  <c r="AS29" i="22"/>
  <c r="AR29" i="22"/>
  <c r="AT29" i="22" s="1"/>
  <c r="AQ29" i="22"/>
  <c r="AP29" i="22"/>
  <c r="AO29" i="22"/>
  <c r="W29" i="22"/>
  <c r="X29" i="22" s="1"/>
  <c r="V29" i="22"/>
  <c r="U29" i="22"/>
  <c r="T29" i="22"/>
  <c r="S29" i="22"/>
  <c r="CK28" i="22"/>
  <c r="CJ28" i="22"/>
  <c r="CL28" i="22" s="1"/>
  <c r="CI28" i="22"/>
  <c r="CH28" i="22"/>
  <c r="CG28" i="22"/>
  <c r="BP28" i="22"/>
  <c r="BO28" i="22"/>
  <c r="BN28" i="22"/>
  <c r="BM28" i="22"/>
  <c r="BL28" i="22"/>
  <c r="BK28" i="22"/>
  <c r="AS28" i="22"/>
  <c r="AR28" i="22"/>
  <c r="AT28" i="22" s="1"/>
  <c r="AQ28" i="22"/>
  <c r="AP28" i="22"/>
  <c r="AO28" i="22"/>
  <c r="W28" i="22"/>
  <c r="X28" i="22" s="1"/>
  <c r="V28" i="22"/>
  <c r="U28" i="22"/>
  <c r="T28" i="22"/>
  <c r="S28" i="22"/>
  <c r="CK27" i="22"/>
  <c r="CJ27" i="22"/>
  <c r="CL27" i="22" s="1"/>
  <c r="CI27" i="22"/>
  <c r="CH27" i="22"/>
  <c r="CG27" i="22"/>
  <c r="BO27" i="22"/>
  <c r="BP27" i="22" s="1"/>
  <c r="BN27" i="22"/>
  <c r="BM27" i="22"/>
  <c r="BL27" i="22"/>
  <c r="BK27" i="22"/>
  <c r="AS27" i="22"/>
  <c r="AR27" i="22"/>
  <c r="AT27" i="22" s="1"/>
  <c r="AQ27" i="22"/>
  <c r="AP27" i="22"/>
  <c r="AO27" i="22"/>
  <c r="W27" i="22"/>
  <c r="X27" i="22" s="1"/>
  <c r="V27" i="22"/>
  <c r="U27" i="22"/>
  <c r="T27" i="22"/>
  <c r="S27" i="22"/>
  <c r="CK26" i="22"/>
  <c r="CJ26" i="22"/>
  <c r="CL26" i="22" s="1"/>
  <c r="CI26" i="22"/>
  <c r="CH26" i="22"/>
  <c r="CG26" i="22"/>
  <c r="BP26" i="22"/>
  <c r="BO26" i="22"/>
  <c r="BN26" i="22"/>
  <c r="BM26" i="22"/>
  <c r="BL26" i="22"/>
  <c r="BK26" i="22"/>
  <c r="AS26" i="22"/>
  <c r="AR26" i="22"/>
  <c r="AT26" i="22" s="1"/>
  <c r="AQ26" i="22"/>
  <c r="AP26" i="22"/>
  <c r="AO26" i="22"/>
  <c r="W26" i="22"/>
  <c r="X26" i="22" s="1"/>
  <c r="V26" i="22"/>
  <c r="U26" i="22"/>
  <c r="T26" i="22"/>
  <c r="S26" i="22"/>
  <c r="CK25" i="22"/>
  <c r="CJ25" i="22"/>
  <c r="CL25" i="22" s="1"/>
  <c r="CI25" i="22"/>
  <c r="CH25" i="22"/>
  <c r="CG25" i="22"/>
  <c r="BO25" i="22"/>
  <c r="BP25" i="22" s="1"/>
  <c r="BN25" i="22"/>
  <c r="BM25" i="22"/>
  <c r="BL25" i="22"/>
  <c r="BK25" i="22"/>
  <c r="AS25" i="22"/>
  <c r="AR25" i="22"/>
  <c r="AT25" i="22" s="1"/>
  <c r="AQ25" i="22"/>
  <c r="AP25" i="22"/>
  <c r="AO25" i="22"/>
  <c r="W25" i="22"/>
  <c r="X25" i="22" s="1"/>
  <c r="V25" i="22"/>
  <c r="U25" i="22"/>
  <c r="T25" i="22"/>
  <c r="S25" i="22"/>
  <c r="CK24" i="22"/>
  <c r="CJ24" i="22"/>
  <c r="CL24" i="22" s="1"/>
  <c r="CI24" i="22"/>
  <c r="CH24" i="22"/>
  <c r="CG24" i="22"/>
  <c r="BP24" i="22"/>
  <c r="BO24" i="22"/>
  <c r="BN24" i="22"/>
  <c r="BM24" i="22"/>
  <c r="BL24" i="22"/>
  <c r="BK24" i="22"/>
  <c r="AS24" i="22"/>
  <c r="AR24" i="22"/>
  <c r="AT24" i="22" s="1"/>
  <c r="AQ24" i="22"/>
  <c r="AP24" i="22"/>
  <c r="AO24" i="22"/>
  <c r="W24" i="22"/>
  <c r="X24" i="22" s="1"/>
  <c r="V24" i="22"/>
  <c r="U24" i="22"/>
  <c r="T24" i="22"/>
  <c r="S24" i="22"/>
  <c r="CK23" i="22"/>
  <c r="CJ23" i="22"/>
  <c r="CL23" i="22" s="1"/>
  <c r="CI23" i="22"/>
  <c r="CH23" i="22"/>
  <c r="CG23" i="22"/>
  <c r="BO23" i="22"/>
  <c r="BP23" i="22" s="1"/>
  <c r="BN23" i="22"/>
  <c r="BM23" i="22"/>
  <c r="BL23" i="22"/>
  <c r="BK23" i="22"/>
  <c r="AS23" i="22"/>
  <c r="AR23" i="22"/>
  <c r="AT23" i="22" s="1"/>
  <c r="AQ23" i="22"/>
  <c r="AP23" i="22"/>
  <c r="AO23" i="22"/>
  <c r="W23" i="22"/>
  <c r="X23" i="22" s="1"/>
  <c r="V23" i="22"/>
  <c r="U23" i="22"/>
  <c r="T23" i="22"/>
  <c r="S23" i="22"/>
  <c r="CK22" i="22"/>
  <c r="CJ22" i="22"/>
  <c r="CL22" i="22" s="1"/>
  <c r="CI22" i="22"/>
  <c r="CH22" i="22"/>
  <c r="CG22" i="22"/>
  <c r="BP22" i="22"/>
  <c r="BO22" i="22"/>
  <c r="BN22" i="22"/>
  <c r="BM22" i="22"/>
  <c r="BL22" i="22"/>
  <c r="BK22" i="22"/>
  <c r="AS22" i="22"/>
  <c r="AR22" i="22"/>
  <c r="AT22" i="22" s="1"/>
  <c r="AQ22" i="22"/>
  <c r="AP22" i="22"/>
  <c r="AO22" i="22"/>
  <c r="W22" i="22"/>
  <c r="X22" i="22" s="1"/>
  <c r="V22" i="22"/>
  <c r="U22" i="22"/>
  <c r="T22" i="22"/>
  <c r="S22" i="22"/>
  <c r="CK21" i="22"/>
  <c r="CJ21" i="22"/>
  <c r="CL21" i="22" s="1"/>
  <c r="CI21" i="22"/>
  <c r="CH21" i="22"/>
  <c r="CG21" i="22"/>
  <c r="BO21" i="22"/>
  <c r="BP21" i="22" s="1"/>
  <c r="BN21" i="22"/>
  <c r="BM21" i="22"/>
  <c r="BL21" i="22"/>
  <c r="BK21" i="22"/>
  <c r="AS21" i="22"/>
  <c r="AR21" i="22"/>
  <c r="AQ21" i="22"/>
  <c r="AP21" i="22"/>
  <c r="AO21" i="22"/>
  <c r="W21" i="22"/>
  <c r="X21" i="22" s="1"/>
  <c r="V21" i="22"/>
  <c r="U21" i="22"/>
  <c r="T21" i="22"/>
  <c r="S21" i="22"/>
  <c r="CK20" i="22"/>
  <c r="CJ20" i="22"/>
  <c r="CL20" i="22" s="1"/>
  <c r="CI20" i="22"/>
  <c r="CH20" i="22"/>
  <c r="CG20" i="22"/>
  <c r="BP20" i="22"/>
  <c r="BO20" i="22"/>
  <c r="BN20" i="22"/>
  <c r="BM20" i="22"/>
  <c r="BL20" i="22"/>
  <c r="BK20" i="22"/>
  <c r="AS20" i="22"/>
  <c r="AR20" i="22"/>
  <c r="AT20" i="22" s="1"/>
  <c r="AQ20" i="22"/>
  <c r="AP20" i="22"/>
  <c r="AO20" i="22"/>
  <c r="W20" i="22"/>
  <c r="X20" i="22" s="1"/>
  <c r="V20" i="22"/>
  <c r="U20" i="22"/>
  <c r="T20" i="22"/>
  <c r="S20" i="22"/>
  <c r="CK19" i="22"/>
  <c r="CJ19" i="22"/>
  <c r="CL19" i="22" s="1"/>
  <c r="CI19" i="22"/>
  <c r="CH19" i="22"/>
  <c r="CG19" i="22"/>
  <c r="BO19" i="22"/>
  <c r="BP19" i="22" s="1"/>
  <c r="BN19" i="22"/>
  <c r="BM19" i="22"/>
  <c r="BL19" i="22"/>
  <c r="BK19" i="22"/>
  <c r="AS19" i="22"/>
  <c r="AR19" i="22"/>
  <c r="AQ19" i="22"/>
  <c r="AP19" i="22"/>
  <c r="AO19" i="22"/>
  <c r="W19" i="22"/>
  <c r="X19" i="22" s="1"/>
  <c r="V19" i="22"/>
  <c r="U19" i="22"/>
  <c r="T19" i="22"/>
  <c r="S19" i="22"/>
  <c r="CK18" i="22"/>
  <c r="CJ18" i="22"/>
  <c r="CL18" i="22" s="1"/>
  <c r="CI18" i="22"/>
  <c r="CH18" i="22"/>
  <c r="CG18" i="22"/>
  <c r="BP18" i="22"/>
  <c r="BO18" i="22"/>
  <c r="BN18" i="22"/>
  <c r="BM18" i="22"/>
  <c r="BL18" i="22"/>
  <c r="BK18" i="22"/>
  <c r="AS18" i="22"/>
  <c r="AR18" i="22"/>
  <c r="AT18" i="22" s="1"/>
  <c r="AQ18" i="22"/>
  <c r="AP18" i="22"/>
  <c r="AO18" i="22"/>
  <c r="W18" i="22"/>
  <c r="X18" i="22" s="1"/>
  <c r="V18" i="22"/>
  <c r="U18" i="22"/>
  <c r="T18" i="22"/>
  <c r="S18" i="22"/>
  <c r="CK17" i="22"/>
  <c r="CJ17" i="22"/>
  <c r="CL17" i="22" s="1"/>
  <c r="CI17" i="22"/>
  <c r="CH17" i="22"/>
  <c r="CG17" i="22"/>
  <c r="BO17" i="22"/>
  <c r="BP17" i="22" s="1"/>
  <c r="BN17" i="22"/>
  <c r="BM17" i="22"/>
  <c r="BL17" i="22"/>
  <c r="BK17" i="22"/>
  <c r="AS17" i="22"/>
  <c r="AR17" i="22"/>
  <c r="AQ17" i="22"/>
  <c r="AP17" i="22"/>
  <c r="AO17" i="22"/>
  <c r="W17" i="22"/>
  <c r="X17" i="22" s="1"/>
  <c r="V17" i="22"/>
  <c r="U17" i="22"/>
  <c r="T17" i="22"/>
  <c r="S17" i="22"/>
  <c r="CK16" i="22"/>
  <c r="CJ16" i="22"/>
  <c r="CL16" i="22" s="1"/>
  <c r="CI16" i="22"/>
  <c r="CH16" i="22"/>
  <c r="CG16" i="22"/>
  <c r="BP16" i="22"/>
  <c r="BO16" i="22"/>
  <c r="BN16" i="22"/>
  <c r="BM16" i="22"/>
  <c r="BL16" i="22"/>
  <c r="BK16" i="22"/>
  <c r="AS16" i="22"/>
  <c r="AR16" i="22"/>
  <c r="AT16" i="22" s="1"/>
  <c r="AQ16" i="22"/>
  <c r="AP16" i="22"/>
  <c r="AO16" i="22"/>
  <c r="W16" i="22"/>
  <c r="X16" i="22" s="1"/>
  <c r="V16" i="22"/>
  <c r="U16" i="22"/>
  <c r="T16" i="22"/>
  <c r="S16" i="22"/>
  <c r="CK15" i="22"/>
  <c r="CJ15" i="22"/>
  <c r="CL15" i="22" s="1"/>
  <c r="CI15" i="22"/>
  <c r="CH15" i="22"/>
  <c r="CG15" i="22"/>
  <c r="BO15" i="22"/>
  <c r="BP15" i="22" s="1"/>
  <c r="BN15" i="22"/>
  <c r="BM15" i="22"/>
  <c r="BL15" i="22"/>
  <c r="BK15" i="22"/>
  <c r="AS15" i="22"/>
  <c r="AR15" i="22"/>
  <c r="AQ15" i="22"/>
  <c r="AP15" i="22"/>
  <c r="AO15" i="22"/>
  <c r="W15" i="22"/>
  <c r="X15" i="22" s="1"/>
  <c r="V15" i="22"/>
  <c r="U15" i="22"/>
  <c r="T15" i="22"/>
  <c r="S15" i="22"/>
  <c r="CK14" i="22"/>
  <c r="CJ14" i="22"/>
  <c r="CL14" i="22" s="1"/>
  <c r="CI14" i="22"/>
  <c r="CH14" i="22"/>
  <c r="CG14" i="22"/>
  <c r="BP14" i="22"/>
  <c r="BO14" i="22"/>
  <c r="BN14" i="22"/>
  <c r="BM14" i="22"/>
  <c r="BL14" i="22"/>
  <c r="BK14" i="22"/>
  <c r="AS14" i="22"/>
  <c r="AR14" i="22"/>
  <c r="AT14" i="22" s="1"/>
  <c r="AQ14" i="22"/>
  <c r="AP14" i="22"/>
  <c r="AO14" i="22"/>
  <c r="W14" i="22"/>
  <c r="X14" i="22" s="1"/>
  <c r="V14" i="22"/>
  <c r="U14" i="22"/>
  <c r="T14" i="22"/>
  <c r="S14" i="22"/>
  <c r="CK13" i="22"/>
  <c r="CJ13" i="22"/>
  <c r="CL13" i="22" s="1"/>
  <c r="CI13" i="22"/>
  <c r="CH13" i="22"/>
  <c r="CG13" i="22"/>
  <c r="BO13" i="22"/>
  <c r="BP13" i="22" s="1"/>
  <c r="BN13" i="22"/>
  <c r="BM13" i="22"/>
  <c r="BL13" i="22"/>
  <c r="BK13" i="22"/>
  <c r="AS13" i="22"/>
  <c r="AR13" i="22"/>
  <c r="AQ13" i="22"/>
  <c r="AP13" i="22"/>
  <c r="AO13" i="22"/>
  <c r="W13" i="22"/>
  <c r="X13" i="22" s="1"/>
  <c r="V13" i="22"/>
  <c r="U13" i="22"/>
  <c r="T13" i="22"/>
  <c r="S13" i="22"/>
  <c r="CK12" i="22"/>
  <c r="CJ12" i="22"/>
  <c r="CL12" i="22" s="1"/>
  <c r="CI12" i="22"/>
  <c r="CH12" i="22"/>
  <c r="CG12" i="22"/>
  <c r="BP12" i="22"/>
  <c r="BO12" i="22"/>
  <c r="BN12" i="22"/>
  <c r="BM12" i="22"/>
  <c r="BL12" i="22"/>
  <c r="BK12" i="22"/>
  <c r="AS12" i="22"/>
  <c r="AR12" i="22"/>
  <c r="AT12" i="22" s="1"/>
  <c r="AQ12" i="22"/>
  <c r="AP12" i="22"/>
  <c r="AO12" i="22"/>
  <c r="X12" i="22"/>
  <c r="W12" i="22"/>
  <c r="V12" i="22"/>
  <c r="U12" i="22"/>
  <c r="T12" i="22"/>
  <c r="S12" i="22"/>
  <c r="CK11" i="22"/>
  <c r="CJ11" i="22"/>
  <c r="CL11" i="22" s="1"/>
  <c r="CI11" i="22"/>
  <c r="CH11" i="22"/>
  <c r="CG11" i="22"/>
  <c r="BP11" i="22"/>
  <c r="BO11" i="22"/>
  <c r="BN11" i="22"/>
  <c r="BM11" i="22"/>
  <c r="BL11" i="22"/>
  <c r="BK11" i="22"/>
  <c r="AS11" i="22"/>
  <c r="AR11" i="22"/>
  <c r="AT11" i="22" s="1"/>
  <c r="AQ11" i="22"/>
  <c r="AP11" i="22"/>
  <c r="AO11" i="22"/>
  <c r="X11" i="22"/>
  <c r="W11" i="22"/>
  <c r="V11" i="22"/>
  <c r="U11" i="22"/>
  <c r="T11" i="22"/>
  <c r="S11" i="22"/>
  <c r="CK10" i="22"/>
  <c r="CJ10" i="22"/>
  <c r="CL10" i="22" s="1"/>
  <c r="CI10" i="22"/>
  <c r="CH10" i="22"/>
  <c r="CG10" i="22"/>
  <c r="BP10" i="22"/>
  <c r="BO10" i="22"/>
  <c r="BN10" i="22"/>
  <c r="BM10" i="22"/>
  <c r="BL10" i="22"/>
  <c r="BK10" i="22"/>
  <c r="AS10" i="22"/>
  <c r="AR10" i="22"/>
  <c r="AT10" i="22" s="1"/>
  <c r="AQ10" i="22"/>
  <c r="AP10" i="22"/>
  <c r="AO10" i="22"/>
  <c r="X10" i="22"/>
  <c r="W10" i="22"/>
  <c r="V10" i="22"/>
  <c r="U10" i="22"/>
  <c r="T10" i="22"/>
  <c r="S10" i="22"/>
  <c r="CK9" i="22"/>
  <c r="CJ9" i="22"/>
  <c r="CL9" i="22" s="1"/>
  <c r="CI9" i="22"/>
  <c r="CH9" i="22"/>
  <c r="CG9" i="22"/>
  <c r="BP9" i="22"/>
  <c r="BO9" i="22"/>
  <c r="BN9" i="22"/>
  <c r="BM9" i="22"/>
  <c r="BL9" i="22"/>
  <c r="BK9" i="22"/>
  <c r="AS9" i="22"/>
  <c r="AR9" i="22"/>
  <c r="AT9" i="22" s="1"/>
  <c r="AQ9" i="22"/>
  <c r="AP9" i="22"/>
  <c r="AO9" i="22"/>
  <c r="X9" i="22"/>
  <c r="W9" i="22"/>
  <c r="V9" i="22"/>
  <c r="U9" i="22"/>
  <c r="T9" i="22"/>
  <c r="S9" i="22"/>
  <c r="CK8" i="22"/>
  <c r="CJ8" i="22"/>
  <c r="CL8" i="22" s="1"/>
  <c r="CI8" i="22"/>
  <c r="CH8" i="22"/>
  <c r="CG8" i="22"/>
  <c r="BP8" i="22"/>
  <c r="BO8" i="22"/>
  <c r="BN8" i="22"/>
  <c r="BM8" i="22"/>
  <c r="BL8" i="22"/>
  <c r="BK8" i="22"/>
  <c r="AS8" i="22"/>
  <c r="AR8" i="22"/>
  <c r="AT8" i="22" s="1"/>
  <c r="AQ8" i="22"/>
  <c r="AP8" i="22"/>
  <c r="AO8" i="22"/>
  <c r="X8" i="22"/>
  <c r="W8" i="22"/>
  <c r="V8" i="22"/>
  <c r="U8" i="22"/>
  <c r="T8" i="22"/>
  <c r="S8" i="22"/>
  <c r="CK7" i="22"/>
  <c r="CJ7" i="22"/>
  <c r="CL7" i="22" s="1"/>
  <c r="CI7" i="22"/>
  <c r="CH7" i="22"/>
  <c r="CG7" i="22"/>
  <c r="BP7" i="22"/>
  <c r="BO7" i="22"/>
  <c r="BN7" i="22"/>
  <c r="BM7" i="22"/>
  <c r="BL7" i="22"/>
  <c r="BK7" i="22"/>
  <c r="AS7" i="22"/>
  <c r="AR7" i="22"/>
  <c r="AT7" i="22" s="1"/>
  <c r="AQ7" i="22"/>
  <c r="AP7" i="22"/>
  <c r="AO7" i="22"/>
  <c r="X7" i="22"/>
  <c r="W7" i="22"/>
  <c r="V7" i="22"/>
  <c r="U7" i="22"/>
  <c r="T7" i="22"/>
  <c r="S7" i="22"/>
  <c r="CK6" i="22"/>
  <c r="CJ6" i="22"/>
  <c r="CL6" i="22" s="1"/>
  <c r="CI6" i="22"/>
  <c r="CH6" i="22"/>
  <c r="CG6" i="22"/>
  <c r="BP6" i="22"/>
  <c r="BO6" i="22"/>
  <c r="BN6" i="22"/>
  <c r="BM6" i="22"/>
  <c r="BL6" i="22"/>
  <c r="BK6" i="22"/>
  <c r="AS6" i="22"/>
  <c r="AR6" i="22"/>
  <c r="AT6" i="22" s="1"/>
  <c r="AQ6" i="22"/>
  <c r="AP6" i="22"/>
  <c r="AO6" i="22"/>
  <c r="X6" i="22"/>
  <c r="W6" i="22"/>
  <c r="V6" i="22"/>
  <c r="U6" i="22"/>
  <c r="T6" i="22"/>
  <c r="S6" i="22"/>
  <c r="CK5" i="22"/>
  <c r="CJ5" i="22"/>
  <c r="CL5" i="22" s="1"/>
  <c r="CI5" i="22"/>
  <c r="CH5" i="22"/>
  <c r="CG5" i="22"/>
  <c r="BP5" i="22"/>
  <c r="BO5" i="22"/>
  <c r="BN5" i="22"/>
  <c r="BM5" i="22"/>
  <c r="BL5" i="22"/>
  <c r="BK5" i="22"/>
  <c r="AS5" i="22"/>
  <c r="AR5" i="22"/>
  <c r="AT5" i="22" s="1"/>
  <c r="AQ5" i="22"/>
  <c r="AP5" i="22"/>
  <c r="AO5" i="22"/>
  <c r="X5" i="22"/>
  <c r="W5" i="22"/>
  <c r="V5" i="22"/>
  <c r="U5" i="22"/>
  <c r="T5" i="22"/>
  <c r="S5" i="22"/>
  <c r="CK4" i="22"/>
  <c r="CJ4" i="22"/>
  <c r="CL4" i="22" s="1"/>
  <c r="CI4" i="22"/>
  <c r="CH4" i="22"/>
  <c r="CG4" i="22"/>
  <c r="BP4" i="22"/>
  <c r="BO4" i="22"/>
  <c r="BN4" i="22"/>
  <c r="BM4" i="22"/>
  <c r="BL4" i="22"/>
  <c r="BK4" i="22"/>
  <c r="AS4" i="22"/>
  <c r="AR4" i="22"/>
  <c r="AT4" i="22" s="1"/>
  <c r="AQ4" i="22"/>
  <c r="AP4" i="22"/>
  <c r="AO4" i="22"/>
  <c r="X4" i="22"/>
  <c r="W4" i="22"/>
  <c r="V4" i="22"/>
  <c r="U4" i="22"/>
  <c r="T4" i="22"/>
  <c r="S4" i="22"/>
  <c r="BR1" i="22"/>
  <c r="AV1" i="22"/>
  <c r="Z1" i="22"/>
  <c r="BF78" i="20"/>
  <c r="AE77" i="20"/>
  <c r="BJ68" i="20"/>
  <c r="AM68" i="20"/>
  <c r="P68" i="20"/>
  <c r="CF66" i="20"/>
  <c r="CF68" i="20" s="1"/>
  <c r="CE66" i="20"/>
  <c r="CE68" i="20" s="1"/>
  <c r="CD66" i="20"/>
  <c r="CD68" i="20" s="1"/>
  <c r="CC66" i="20"/>
  <c r="CC68" i="20" s="1"/>
  <c r="CB66" i="20"/>
  <c r="CB78" i="20" s="1"/>
  <c r="CA66" i="20"/>
  <c r="CA68" i="20" s="1"/>
  <c r="BZ66" i="20"/>
  <c r="BZ68" i="20" s="1"/>
  <c r="BY66" i="20"/>
  <c r="BY68" i="20" s="1"/>
  <c r="BX66" i="20"/>
  <c r="BX68" i="20" s="1"/>
  <c r="BW66" i="20"/>
  <c r="BV66" i="20"/>
  <c r="BV68" i="20" s="1"/>
  <c r="BU66" i="20"/>
  <c r="BU68" i="20" s="1"/>
  <c r="BT66" i="20"/>
  <c r="BT68" i="20" s="1"/>
  <c r="BS66" i="20"/>
  <c r="BS68" i="20" s="1"/>
  <c r="BR66" i="20"/>
  <c r="BJ66" i="20"/>
  <c r="BI66" i="20"/>
  <c r="BI68" i="20" s="1"/>
  <c r="BH66" i="20"/>
  <c r="BH68" i="20" s="1"/>
  <c r="BG66" i="20"/>
  <c r="BG68" i="20" s="1"/>
  <c r="BF66" i="20"/>
  <c r="BF68" i="20" s="1"/>
  <c r="BE66" i="20"/>
  <c r="BE68" i="20" s="1"/>
  <c r="BD66" i="20"/>
  <c r="BD68" i="20" s="1"/>
  <c r="BC66" i="20"/>
  <c r="BC68" i="20" s="1"/>
  <c r="BB66" i="20"/>
  <c r="BB68" i="20" s="1"/>
  <c r="BA66" i="20"/>
  <c r="BA78" i="20" s="1"/>
  <c r="AZ66" i="20"/>
  <c r="AZ68" i="20" s="1"/>
  <c r="AY66" i="20"/>
  <c r="AY68" i="20" s="1"/>
  <c r="AX66" i="20"/>
  <c r="AX68" i="20" s="1"/>
  <c r="AW66" i="20"/>
  <c r="AW68" i="20" s="1"/>
  <c r="AV66" i="20"/>
  <c r="AN66" i="20"/>
  <c r="AN68" i="20" s="1"/>
  <c r="AM66" i="20"/>
  <c r="AL66" i="20"/>
  <c r="AL68" i="20" s="1"/>
  <c r="AK66" i="20"/>
  <c r="AK68" i="20" s="1"/>
  <c r="AJ66" i="20"/>
  <c r="AI66" i="20"/>
  <c r="AI68" i="20" s="1"/>
  <c r="AH66" i="20"/>
  <c r="AH68" i="20" s="1"/>
  <c r="AG66" i="20"/>
  <c r="AG68" i="20" s="1"/>
  <c r="AF66" i="20"/>
  <c r="AF68" i="20" s="1"/>
  <c r="AE66" i="20"/>
  <c r="AE78" i="20" s="1"/>
  <c r="AE79" i="20" s="1"/>
  <c r="AE74" i="20" s="1"/>
  <c r="AD66" i="20"/>
  <c r="AD68" i="20" s="1"/>
  <c r="AC66" i="20"/>
  <c r="AC68" i="20" s="1"/>
  <c r="AB66" i="20"/>
  <c r="AB68" i="20" s="1"/>
  <c r="AA66" i="20"/>
  <c r="AA68" i="20" s="1"/>
  <c r="Z66" i="20"/>
  <c r="Z78" i="20" s="1"/>
  <c r="R66" i="20"/>
  <c r="R68" i="20" s="1"/>
  <c r="Q66" i="20"/>
  <c r="Q68" i="20" s="1"/>
  <c r="P66" i="20"/>
  <c r="O66" i="20"/>
  <c r="O68" i="20" s="1"/>
  <c r="N66" i="20"/>
  <c r="M66" i="20"/>
  <c r="M68" i="20" s="1"/>
  <c r="L66" i="20"/>
  <c r="L68" i="20" s="1"/>
  <c r="K66" i="20"/>
  <c r="K68" i="20" s="1"/>
  <c r="J66" i="20"/>
  <c r="J68" i="20" s="1"/>
  <c r="I66" i="20"/>
  <c r="H66" i="20"/>
  <c r="H68" i="20" s="1"/>
  <c r="G66" i="20"/>
  <c r="G68" i="20" s="1"/>
  <c r="F66" i="20"/>
  <c r="F68" i="20" s="1"/>
  <c r="E66" i="20"/>
  <c r="E68" i="20" s="1"/>
  <c r="D66" i="20"/>
  <c r="D78" i="20" s="1"/>
  <c r="CF65" i="20"/>
  <c r="CE65" i="20"/>
  <c r="CD65" i="20"/>
  <c r="CC65" i="20"/>
  <c r="CB65" i="20"/>
  <c r="CA65" i="20"/>
  <c r="BZ65" i="20"/>
  <c r="BY65" i="20"/>
  <c r="BX65" i="20"/>
  <c r="BW65" i="20"/>
  <c r="BV65" i="20"/>
  <c r="BU65" i="20"/>
  <c r="BT65" i="20"/>
  <c r="BS65" i="20"/>
  <c r="BR65" i="20"/>
  <c r="BJ65" i="20"/>
  <c r="BI65" i="20"/>
  <c r="BH65" i="20"/>
  <c r="BG65" i="20"/>
  <c r="BF65" i="20"/>
  <c r="BE65" i="20"/>
  <c r="BD65" i="20"/>
  <c r="BC65" i="20"/>
  <c r="BB65" i="20"/>
  <c r="BA65" i="20"/>
  <c r="AZ65" i="20"/>
  <c r="AY65" i="20"/>
  <c r="AX65" i="20"/>
  <c r="AW65" i="20"/>
  <c r="AV65" i="20"/>
  <c r="AN65" i="20"/>
  <c r="AM65" i="20"/>
  <c r="AL65" i="20"/>
  <c r="AK65" i="20"/>
  <c r="AJ65" i="20"/>
  <c r="AI65" i="20"/>
  <c r="AH65" i="20"/>
  <c r="AG65" i="20"/>
  <c r="AF65" i="20"/>
  <c r="AE65" i="20"/>
  <c r="AD65" i="20"/>
  <c r="AC65" i="20"/>
  <c r="AB65" i="20"/>
  <c r="AA65" i="20"/>
  <c r="Z65" i="20"/>
  <c r="R65" i="20"/>
  <c r="Q65" i="20"/>
  <c r="P65" i="20"/>
  <c r="O65" i="20"/>
  <c r="N65" i="20"/>
  <c r="M65" i="20"/>
  <c r="L65" i="20"/>
  <c r="K65" i="20"/>
  <c r="J65" i="20"/>
  <c r="I65" i="20"/>
  <c r="H65" i="20"/>
  <c r="G65" i="20"/>
  <c r="F65" i="20"/>
  <c r="E65" i="20"/>
  <c r="D65" i="20"/>
  <c r="CF64" i="20"/>
  <c r="CE64" i="20"/>
  <c r="CD64" i="20"/>
  <c r="CC64" i="20"/>
  <c r="CB64" i="20"/>
  <c r="CB77" i="20" s="1"/>
  <c r="CA64" i="20"/>
  <c r="BZ64" i="20"/>
  <c r="BY64" i="20"/>
  <c r="BX64" i="20"/>
  <c r="BW64" i="20"/>
  <c r="BV64" i="20"/>
  <c r="BU64" i="20"/>
  <c r="BT64" i="20"/>
  <c r="BS64" i="20"/>
  <c r="BR64" i="20"/>
  <c r="BJ64" i="20"/>
  <c r="BI64" i="20"/>
  <c r="BH64" i="20"/>
  <c r="BG64" i="20"/>
  <c r="BF64" i="20"/>
  <c r="BF77" i="20" s="1"/>
  <c r="BE64" i="20"/>
  <c r="BD64" i="20"/>
  <c r="BC64" i="20"/>
  <c r="BB64" i="20"/>
  <c r="BA64" i="20"/>
  <c r="BA77" i="20" s="1"/>
  <c r="AZ64" i="20"/>
  <c r="AY64" i="20"/>
  <c r="AX64" i="20"/>
  <c r="AW64" i="20"/>
  <c r="AV64" i="20"/>
  <c r="AN64" i="20"/>
  <c r="AM64" i="20"/>
  <c r="AL64" i="20"/>
  <c r="AK64" i="20"/>
  <c r="AJ64" i="20"/>
  <c r="AI64" i="20"/>
  <c r="AH64" i="20"/>
  <c r="AG64" i="20"/>
  <c r="AF64" i="20"/>
  <c r="AE64" i="20"/>
  <c r="AD64" i="20"/>
  <c r="AC64" i="20"/>
  <c r="AB64" i="20"/>
  <c r="AA64" i="20"/>
  <c r="Z64" i="20"/>
  <c r="Z77" i="20" s="1"/>
  <c r="R64" i="20"/>
  <c r="Q64" i="20"/>
  <c r="P64" i="20"/>
  <c r="O64" i="20"/>
  <c r="N64" i="20"/>
  <c r="M64" i="20"/>
  <c r="L64" i="20"/>
  <c r="K64" i="20"/>
  <c r="J64" i="20"/>
  <c r="I64" i="20"/>
  <c r="H64" i="20"/>
  <c r="G64" i="20"/>
  <c r="F64" i="20"/>
  <c r="E64" i="20"/>
  <c r="D64" i="20"/>
  <c r="D77" i="20" s="1"/>
  <c r="CK63" i="20"/>
  <c r="CJ63" i="20"/>
  <c r="CL63" i="20" s="1"/>
  <c r="CI63" i="20"/>
  <c r="CH63" i="20"/>
  <c r="CG63" i="20"/>
  <c r="BO63" i="20"/>
  <c r="BN63" i="20"/>
  <c r="BM63" i="20"/>
  <c r="BL63" i="20"/>
  <c r="BK63" i="20"/>
  <c r="AS63" i="20"/>
  <c r="AT63" i="20" s="1"/>
  <c r="AR63" i="20"/>
  <c r="AQ63" i="20"/>
  <c r="AP63" i="20"/>
  <c r="AO63" i="20"/>
  <c r="W63" i="20"/>
  <c r="V63" i="20"/>
  <c r="X63" i="20" s="1"/>
  <c r="U63" i="20"/>
  <c r="T63" i="20"/>
  <c r="S63" i="20"/>
  <c r="CK62" i="20"/>
  <c r="CL62" i="20" s="1"/>
  <c r="CJ62" i="20"/>
  <c r="CI62" i="20"/>
  <c r="CH62" i="20"/>
  <c r="CG62" i="20"/>
  <c r="BO62" i="20"/>
  <c r="BN62" i="20"/>
  <c r="BM62" i="20"/>
  <c r="BL62" i="20"/>
  <c r="BK62" i="20"/>
  <c r="AS62" i="20"/>
  <c r="AT62" i="20" s="1"/>
  <c r="AR62" i="20"/>
  <c r="AQ62" i="20"/>
  <c r="AP62" i="20"/>
  <c r="AO62" i="20"/>
  <c r="W62" i="20"/>
  <c r="V62" i="20"/>
  <c r="X62" i="20" s="1"/>
  <c r="U62" i="20"/>
  <c r="T62" i="20"/>
  <c r="S62" i="20"/>
  <c r="CK61" i="20"/>
  <c r="CL61" i="20" s="1"/>
  <c r="CJ61" i="20"/>
  <c r="CI61" i="20"/>
  <c r="CH61" i="20"/>
  <c r="CG61" i="20"/>
  <c r="BO61" i="20"/>
  <c r="BN61" i="20"/>
  <c r="BM61" i="20"/>
  <c r="BL61" i="20"/>
  <c r="BK61" i="20"/>
  <c r="AS61" i="20"/>
  <c r="AT61" i="20" s="1"/>
  <c r="AR61" i="20"/>
  <c r="AQ61" i="20"/>
  <c r="AP61" i="20"/>
  <c r="AO61" i="20"/>
  <c r="W61" i="20"/>
  <c r="V61" i="20"/>
  <c r="X61" i="20" s="1"/>
  <c r="U61" i="20"/>
  <c r="T61" i="20"/>
  <c r="S61" i="20"/>
  <c r="CK60" i="20"/>
  <c r="CL60" i="20" s="1"/>
  <c r="CJ60" i="20"/>
  <c r="CI60" i="20"/>
  <c r="CH60" i="20"/>
  <c r="CG60" i="20"/>
  <c r="BO60" i="20"/>
  <c r="BN60" i="20"/>
  <c r="BM60" i="20"/>
  <c r="BL60" i="20"/>
  <c r="BK60" i="20"/>
  <c r="AS60" i="20"/>
  <c r="AT60" i="20" s="1"/>
  <c r="AR60" i="20"/>
  <c r="AQ60" i="20"/>
  <c r="AP60" i="20"/>
  <c r="AO60" i="20"/>
  <c r="W60" i="20"/>
  <c r="V60" i="20"/>
  <c r="X60" i="20" s="1"/>
  <c r="U60" i="20"/>
  <c r="T60" i="20"/>
  <c r="S60" i="20"/>
  <c r="CK59" i="20"/>
  <c r="CL59" i="20" s="1"/>
  <c r="CJ59" i="20"/>
  <c r="CI59" i="20"/>
  <c r="CH59" i="20"/>
  <c r="CG59" i="20"/>
  <c r="BO59" i="20"/>
  <c r="BN59" i="20"/>
  <c r="BM59" i="20"/>
  <c r="BL59" i="20"/>
  <c r="BK59" i="20"/>
  <c r="AS59" i="20"/>
  <c r="AT59" i="20" s="1"/>
  <c r="AR59" i="20"/>
  <c r="AQ59" i="20"/>
  <c r="AP59" i="20"/>
  <c r="AO59" i="20"/>
  <c r="W59" i="20"/>
  <c r="V59" i="20"/>
  <c r="X59" i="20" s="1"/>
  <c r="U59" i="20"/>
  <c r="T59" i="20"/>
  <c r="S59" i="20"/>
  <c r="CK58" i="20"/>
  <c r="CL58" i="20" s="1"/>
  <c r="CJ58" i="20"/>
  <c r="CI58" i="20"/>
  <c r="CH58" i="20"/>
  <c r="CG58" i="20"/>
  <c r="BO58" i="20"/>
  <c r="BN58" i="20"/>
  <c r="BM58" i="20"/>
  <c r="BL58" i="20"/>
  <c r="BK58" i="20"/>
  <c r="AS58" i="20"/>
  <c r="AT58" i="20" s="1"/>
  <c r="AR58" i="20"/>
  <c r="AQ58" i="20"/>
  <c r="AP58" i="20"/>
  <c r="AO58" i="20"/>
  <c r="W58" i="20"/>
  <c r="V58" i="20"/>
  <c r="X58" i="20" s="1"/>
  <c r="U58" i="20"/>
  <c r="T58" i="20"/>
  <c r="S58" i="20"/>
  <c r="CK57" i="20"/>
  <c r="CL57" i="20" s="1"/>
  <c r="CJ57" i="20"/>
  <c r="CI57" i="20"/>
  <c r="CH57" i="20"/>
  <c r="CG57" i="20"/>
  <c r="BO57" i="20"/>
  <c r="BN57" i="20"/>
  <c r="BM57" i="20"/>
  <c r="BL57" i="20"/>
  <c r="BK57" i="20"/>
  <c r="AS57" i="20"/>
  <c r="AT57" i="20" s="1"/>
  <c r="AR57" i="20"/>
  <c r="AQ57" i="20"/>
  <c r="AP57" i="20"/>
  <c r="AO57" i="20"/>
  <c r="W57" i="20"/>
  <c r="V57" i="20"/>
  <c r="X57" i="20" s="1"/>
  <c r="U57" i="20"/>
  <c r="T57" i="20"/>
  <c r="S57" i="20"/>
  <c r="CK56" i="20"/>
  <c r="CL56" i="20" s="1"/>
  <c r="CJ56" i="20"/>
  <c r="CI56" i="20"/>
  <c r="CH56" i="20"/>
  <c r="CG56" i="20"/>
  <c r="BO56" i="20"/>
  <c r="BN56" i="20"/>
  <c r="BM56" i="20"/>
  <c r="BL56" i="20"/>
  <c r="BK56" i="20"/>
  <c r="AS56" i="20"/>
  <c r="AT56" i="20" s="1"/>
  <c r="AR56" i="20"/>
  <c r="AQ56" i="20"/>
  <c r="AP56" i="20"/>
  <c r="AO56" i="20"/>
  <c r="W56" i="20"/>
  <c r="V56" i="20"/>
  <c r="X56" i="20" s="1"/>
  <c r="U56" i="20"/>
  <c r="T56" i="20"/>
  <c r="S56" i="20"/>
  <c r="CK55" i="20"/>
  <c r="CL55" i="20" s="1"/>
  <c r="CJ55" i="20"/>
  <c r="CI55" i="20"/>
  <c r="CH55" i="20"/>
  <c r="CG55" i="20"/>
  <c r="BO55" i="20"/>
  <c r="BN55" i="20"/>
  <c r="BM55" i="20"/>
  <c r="BL55" i="20"/>
  <c r="BK55" i="20"/>
  <c r="AS55" i="20"/>
  <c r="AT55" i="20" s="1"/>
  <c r="AR55" i="20"/>
  <c r="AQ55" i="20"/>
  <c r="AP55" i="20"/>
  <c r="AO55" i="20"/>
  <c r="W55" i="20"/>
  <c r="V55" i="20"/>
  <c r="X55" i="20" s="1"/>
  <c r="U55" i="20"/>
  <c r="T55" i="20"/>
  <c r="S55" i="20"/>
  <c r="CK54" i="20"/>
  <c r="CL54" i="20" s="1"/>
  <c r="CJ54" i="20"/>
  <c r="CI54" i="20"/>
  <c r="CH54" i="20"/>
  <c r="CG54" i="20"/>
  <c r="BO54" i="20"/>
  <c r="BN54" i="20"/>
  <c r="BM54" i="20"/>
  <c r="BL54" i="20"/>
  <c r="BK54" i="20"/>
  <c r="AS54" i="20"/>
  <c r="AT54" i="20" s="1"/>
  <c r="AR54" i="20"/>
  <c r="AQ54" i="20"/>
  <c r="AP54" i="20"/>
  <c r="AO54" i="20"/>
  <c r="W54" i="20"/>
  <c r="V54" i="20"/>
  <c r="X54" i="20" s="1"/>
  <c r="U54" i="20"/>
  <c r="T54" i="20"/>
  <c r="S54" i="20"/>
  <c r="CK53" i="20"/>
  <c r="CL53" i="20" s="1"/>
  <c r="CJ53" i="20"/>
  <c r="CI53" i="20"/>
  <c r="CH53" i="20"/>
  <c r="CG53" i="20"/>
  <c r="BO53" i="20"/>
  <c r="BN53" i="20"/>
  <c r="BM53" i="20"/>
  <c r="BL53" i="20"/>
  <c r="BK53" i="20"/>
  <c r="AS53" i="20"/>
  <c r="AT53" i="20" s="1"/>
  <c r="AR53" i="20"/>
  <c r="AQ53" i="20"/>
  <c r="AP53" i="20"/>
  <c r="AO53" i="20"/>
  <c r="W53" i="20"/>
  <c r="V53" i="20"/>
  <c r="X53" i="20" s="1"/>
  <c r="U53" i="20"/>
  <c r="T53" i="20"/>
  <c r="S53" i="20"/>
  <c r="CK52" i="20"/>
  <c r="CL52" i="20" s="1"/>
  <c r="CJ52" i="20"/>
  <c r="CI52" i="20"/>
  <c r="CH52" i="20"/>
  <c r="CG52" i="20"/>
  <c r="BO52" i="20"/>
  <c r="BN52" i="20"/>
  <c r="BM52" i="20"/>
  <c r="BL52" i="20"/>
  <c r="BK52" i="20"/>
  <c r="AS52" i="20"/>
  <c r="AT52" i="20" s="1"/>
  <c r="AR52" i="20"/>
  <c r="AQ52" i="20"/>
  <c r="AP52" i="20"/>
  <c r="AO52" i="20"/>
  <c r="W52" i="20"/>
  <c r="V52" i="20"/>
  <c r="X52" i="20" s="1"/>
  <c r="U52" i="20"/>
  <c r="T52" i="20"/>
  <c r="S52" i="20"/>
  <c r="CK51" i="20"/>
  <c r="CL51" i="20" s="1"/>
  <c r="CJ51" i="20"/>
  <c r="CI51" i="20"/>
  <c r="CH51" i="20"/>
  <c r="CG51" i="20"/>
  <c r="BO51" i="20"/>
  <c r="BN51" i="20"/>
  <c r="BM51" i="20"/>
  <c r="BL51" i="20"/>
  <c r="BK51" i="20"/>
  <c r="AS51" i="20"/>
  <c r="AT51" i="20" s="1"/>
  <c r="AR51" i="20"/>
  <c r="AQ51" i="20"/>
  <c r="AP51" i="20"/>
  <c r="AO51" i="20"/>
  <c r="W51" i="20"/>
  <c r="V51" i="20"/>
  <c r="X51" i="20" s="1"/>
  <c r="U51" i="20"/>
  <c r="T51" i="20"/>
  <c r="S51" i="20"/>
  <c r="CK50" i="20"/>
  <c r="CL50" i="20" s="1"/>
  <c r="CJ50" i="20"/>
  <c r="CI50" i="20"/>
  <c r="CH50" i="20"/>
  <c r="CG50" i="20"/>
  <c r="BO50" i="20"/>
  <c r="BN50" i="20"/>
  <c r="BM50" i="20"/>
  <c r="BL50" i="20"/>
  <c r="BK50" i="20"/>
  <c r="AS50" i="20"/>
  <c r="AT50" i="20" s="1"/>
  <c r="AR50" i="20"/>
  <c r="AQ50" i="20"/>
  <c r="AP50" i="20"/>
  <c r="AO50" i="20"/>
  <c r="W50" i="20"/>
  <c r="V50" i="20"/>
  <c r="X50" i="20" s="1"/>
  <c r="U50" i="20"/>
  <c r="T50" i="20"/>
  <c r="S50" i="20"/>
  <c r="CK49" i="20"/>
  <c r="CL49" i="20" s="1"/>
  <c r="CJ49" i="20"/>
  <c r="CI49" i="20"/>
  <c r="CH49" i="20"/>
  <c r="CG49" i="20"/>
  <c r="BO49" i="20"/>
  <c r="BN49" i="20"/>
  <c r="BM49" i="20"/>
  <c r="BL49" i="20"/>
  <c r="BK49" i="20"/>
  <c r="AS49" i="20"/>
  <c r="AT49" i="20" s="1"/>
  <c r="AR49" i="20"/>
  <c r="AQ49" i="20"/>
  <c r="AP49" i="20"/>
  <c r="AO49" i="20"/>
  <c r="W49" i="20"/>
  <c r="V49" i="20"/>
  <c r="X49" i="20" s="1"/>
  <c r="U49" i="20"/>
  <c r="T49" i="20"/>
  <c r="S49" i="20"/>
  <c r="CK48" i="20"/>
  <c r="CL48" i="20" s="1"/>
  <c r="CJ48" i="20"/>
  <c r="CI48" i="20"/>
  <c r="CH48" i="20"/>
  <c r="CG48" i="20"/>
  <c r="BO48" i="20"/>
  <c r="BN48" i="20"/>
  <c r="BM48" i="20"/>
  <c r="BL48" i="20"/>
  <c r="BK48" i="20"/>
  <c r="AS48" i="20"/>
  <c r="AT48" i="20" s="1"/>
  <c r="AR48" i="20"/>
  <c r="AQ48" i="20"/>
  <c r="AP48" i="20"/>
  <c r="AO48" i="20"/>
  <c r="W48" i="20"/>
  <c r="V48" i="20"/>
  <c r="X48" i="20" s="1"/>
  <c r="U48" i="20"/>
  <c r="T48" i="20"/>
  <c r="S48" i="20"/>
  <c r="CK47" i="20"/>
  <c r="CL47" i="20" s="1"/>
  <c r="CJ47" i="20"/>
  <c r="CI47" i="20"/>
  <c r="CH47" i="20"/>
  <c r="CG47" i="20"/>
  <c r="BO47" i="20"/>
  <c r="BN47" i="20"/>
  <c r="BM47" i="20"/>
  <c r="BL47" i="20"/>
  <c r="BK47" i="20"/>
  <c r="AS47" i="20"/>
  <c r="AT47" i="20" s="1"/>
  <c r="AR47" i="20"/>
  <c r="AQ47" i="20"/>
  <c r="AP47" i="20"/>
  <c r="AO47" i="20"/>
  <c r="W47" i="20"/>
  <c r="V47" i="20"/>
  <c r="X47" i="20" s="1"/>
  <c r="U47" i="20"/>
  <c r="T47" i="20"/>
  <c r="S47" i="20"/>
  <c r="CK46" i="20"/>
  <c r="CL46" i="20" s="1"/>
  <c r="CJ46" i="20"/>
  <c r="CI46" i="20"/>
  <c r="CH46" i="20"/>
  <c r="CG46" i="20"/>
  <c r="BO46" i="20"/>
  <c r="BN46" i="20"/>
  <c r="BM46" i="20"/>
  <c r="BL46" i="20"/>
  <c r="BK46" i="20"/>
  <c r="AS46" i="20"/>
  <c r="AT46" i="20" s="1"/>
  <c r="AR46" i="20"/>
  <c r="AQ46" i="20"/>
  <c r="AP46" i="20"/>
  <c r="AO46" i="20"/>
  <c r="W46" i="20"/>
  <c r="V46" i="20"/>
  <c r="X46" i="20" s="1"/>
  <c r="U46" i="20"/>
  <c r="T46" i="20"/>
  <c r="S46" i="20"/>
  <c r="CK45" i="20"/>
  <c r="CL45" i="20" s="1"/>
  <c r="CJ45" i="20"/>
  <c r="CI45" i="20"/>
  <c r="CH45" i="20"/>
  <c r="CG45" i="20"/>
  <c r="BO45" i="20"/>
  <c r="BN45" i="20"/>
  <c r="BM45" i="20"/>
  <c r="BL45" i="20"/>
  <c r="BK45" i="20"/>
  <c r="AS45" i="20"/>
  <c r="AT45" i="20" s="1"/>
  <c r="AR45" i="20"/>
  <c r="AQ45" i="20"/>
  <c r="AP45" i="20"/>
  <c r="AO45" i="20"/>
  <c r="W45" i="20"/>
  <c r="V45" i="20"/>
  <c r="X45" i="20" s="1"/>
  <c r="U45" i="20"/>
  <c r="T45" i="20"/>
  <c r="S45" i="20"/>
  <c r="CK44" i="20"/>
  <c r="CL44" i="20" s="1"/>
  <c r="CJ44" i="20"/>
  <c r="CI44" i="20"/>
  <c r="CH44" i="20"/>
  <c r="CG44" i="20"/>
  <c r="BO44" i="20"/>
  <c r="BN44" i="20"/>
  <c r="BM44" i="20"/>
  <c r="BL44" i="20"/>
  <c r="BK44" i="20"/>
  <c r="AS44" i="20"/>
  <c r="AT44" i="20" s="1"/>
  <c r="AR44" i="20"/>
  <c r="AQ44" i="20"/>
  <c r="AP44" i="20"/>
  <c r="AO44" i="20"/>
  <c r="W44" i="20"/>
  <c r="V44" i="20"/>
  <c r="X44" i="20" s="1"/>
  <c r="U44" i="20"/>
  <c r="T44" i="20"/>
  <c r="S44" i="20"/>
  <c r="CK43" i="20"/>
  <c r="CL43" i="20" s="1"/>
  <c r="CJ43" i="20"/>
  <c r="CI43" i="20"/>
  <c r="CH43" i="20"/>
  <c r="CG43" i="20"/>
  <c r="BO43" i="20"/>
  <c r="BN43" i="20"/>
  <c r="BM43" i="20"/>
  <c r="BL43" i="20"/>
  <c r="BK43" i="20"/>
  <c r="AS43" i="20"/>
  <c r="AT43" i="20" s="1"/>
  <c r="AR43" i="20"/>
  <c r="AQ43" i="20"/>
  <c r="AP43" i="20"/>
  <c r="AO43" i="20"/>
  <c r="W43" i="20"/>
  <c r="V43" i="20"/>
  <c r="X43" i="20" s="1"/>
  <c r="U43" i="20"/>
  <c r="T43" i="20"/>
  <c r="S43" i="20"/>
  <c r="CK42" i="20"/>
  <c r="CL42" i="20" s="1"/>
  <c r="CJ42" i="20"/>
  <c r="CI42" i="20"/>
  <c r="CH42" i="20"/>
  <c r="CG42" i="20"/>
  <c r="BO42" i="20"/>
  <c r="BN42" i="20"/>
  <c r="BM42" i="20"/>
  <c r="BL42" i="20"/>
  <c r="BK42" i="20"/>
  <c r="AS42" i="20"/>
  <c r="AT42" i="20" s="1"/>
  <c r="AR42" i="20"/>
  <c r="AQ42" i="20"/>
  <c r="AP42" i="20"/>
  <c r="AO42" i="20"/>
  <c r="W42" i="20"/>
  <c r="V42" i="20"/>
  <c r="X42" i="20" s="1"/>
  <c r="U42" i="20"/>
  <c r="T42" i="20"/>
  <c r="S42" i="20"/>
  <c r="CK41" i="20"/>
  <c r="CL41" i="20" s="1"/>
  <c r="CJ41" i="20"/>
  <c r="CI41" i="20"/>
  <c r="CH41" i="20"/>
  <c r="CG41" i="20"/>
  <c r="BO41" i="20"/>
  <c r="BN41" i="20"/>
  <c r="BM41" i="20"/>
  <c r="BL41" i="20"/>
  <c r="BK41" i="20"/>
  <c r="AS41" i="20"/>
  <c r="AT41" i="20" s="1"/>
  <c r="AR41" i="20"/>
  <c r="AQ41" i="20"/>
  <c r="AP41" i="20"/>
  <c r="AO41" i="20"/>
  <c r="W41" i="20"/>
  <c r="V41" i="20"/>
  <c r="X41" i="20" s="1"/>
  <c r="U41" i="20"/>
  <c r="T41" i="20"/>
  <c r="S41" i="20"/>
  <c r="CK40" i="20"/>
  <c r="CL40" i="20" s="1"/>
  <c r="CJ40" i="20"/>
  <c r="CI40" i="20"/>
  <c r="CH40" i="20"/>
  <c r="CG40" i="20"/>
  <c r="BO40" i="20"/>
  <c r="BN40" i="20"/>
  <c r="BM40" i="20"/>
  <c r="BL40" i="20"/>
  <c r="BK40" i="20"/>
  <c r="AS40" i="20"/>
  <c r="AT40" i="20" s="1"/>
  <c r="AR40" i="20"/>
  <c r="AQ40" i="20"/>
  <c r="AP40" i="20"/>
  <c r="AO40" i="20"/>
  <c r="W40" i="20"/>
  <c r="V40" i="20"/>
  <c r="X40" i="20" s="1"/>
  <c r="U40" i="20"/>
  <c r="T40" i="20"/>
  <c r="S40" i="20"/>
  <c r="CK39" i="20"/>
  <c r="CL39" i="20" s="1"/>
  <c r="CJ39" i="20"/>
  <c r="CI39" i="20"/>
  <c r="CH39" i="20"/>
  <c r="CG39" i="20"/>
  <c r="BO39" i="20"/>
  <c r="BN39" i="20"/>
  <c r="BM39" i="20"/>
  <c r="BL39" i="20"/>
  <c r="BK39" i="20"/>
  <c r="AS39" i="20"/>
  <c r="AT39" i="20" s="1"/>
  <c r="AR39" i="20"/>
  <c r="AQ39" i="20"/>
  <c r="AP39" i="20"/>
  <c r="AO39" i="20"/>
  <c r="W39" i="20"/>
  <c r="V39" i="20"/>
  <c r="X39" i="20" s="1"/>
  <c r="U39" i="20"/>
  <c r="T39" i="20"/>
  <c r="S39" i="20"/>
  <c r="CK38" i="20"/>
  <c r="CL38" i="20" s="1"/>
  <c r="CJ38" i="20"/>
  <c r="CI38" i="20"/>
  <c r="CH38" i="20"/>
  <c r="CG38" i="20"/>
  <c r="BO38" i="20"/>
  <c r="BN38" i="20"/>
  <c r="BP38" i="20" s="1"/>
  <c r="BM38" i="20"/>
  <c r="BL38" i="20"/>
  <c r="BK38" i="20"/>
  <c r="AS38" i="20"/>
  <c r="AT38" i="20" s="1"/>
  <c r="AR38" i="20"/>
  <c r="AQ38" i="20"/>
  <c r="AP38" i="20"/>
  <c r="AO38" i="20"/>
  <c r="W38" i="20"/>
  <c r="V38" i="20"/>
  <c r="X38" i="20" s="1"/>
  <c r="U38" i="20"/>
  <c r="T38" i="20"/>
  <c r="S38" i="20"/>
  <c r="CK37" i="20"/>
  <c r="CL37" i="20" s="1"/>
  <c r="CJ37" i="20"/>
  <c r="CI37" i="20"/>
  <c r="CH37" i="20"/>
  <c r="CG37" i="20"/>
  <c r="BO37" i="20"/>
  <c r="BN37" i="20"/>
  <c r="BP37" i="20" s="1"/>
  <c r="BM37" i="20"/>
  <c r="BL37" i="20"/>
  <c r="BK37" i="20"/>
  <c r="AS37" i="20"/>
  <c r="AT37" i="20" s="1"/>
  <c r="AR37" i="20"/>
  <c r="AQ37" i="20"/>
  <c r="AP37" i="20"/>
  <c r="AO37" i="20"/>
  <c r="W37" i="20"/>
  <c r="V37" i="20"/>
  <c r="X37" i="20" s="1"/>
  <c r="U37" i="20"/>
  <c r="T37" i="20"/>
  <c r="S37" i="20"/>
  <c r="CK36" i="20"/>
  <c r="CL36" i="20" s="1"/>
  <c r="CJ36" i="20"/>
  <c r="CI36" i="20"/>
  <c r="CH36" i="20"/>
  <c r="CG36" i="20"/>
  <c r="BO36" i="20"/>
  <c r="BN36" i="20"/>
  <c r="BP36" i="20" s="1"/>
  <c r="BM36" i="20"/>
  <c r="BL36" i="20"/>
  <c r="BK36" i="20"/>
  <c r="AS36" i="20"/>
  <c r="AT36" i="20" s="1"/>
  <c r="AR36" i="20"/>
  <c r="AQ36" i="20"/>
  <c r="AP36" i="20"/>
  <c r="AO36" i="20"/>
  <c r="W36" i="20"/>
  <c r="V36" i="20"/>
  <c r="U36" i="20"/>
  <c r="T36" i="20"/>
  <c r="S36" i="20"/>
  <c r="CK35" i="20"/>
  <c r="CL35" i="20" s="1"/>
  <c r="CJ35" i="20"/>
  <c r="CI35" i="20"/>
  <c r="CH35" i="20"/>
  <c r="CG35" i="20"/>
  <c r="BO35" i="20"/>
  <c r="BN35" i="20"/>
  <c r="BP35" i="20" s="1"/>
  <c r="BM35" i="20"/>
  <c r="BL35" i="20"/>
  <c r="BK35" i="20"/>
  <c r="AT35" i="20"/>
  <c r="AS35" i="20"/>
  <c r="AR35" i="20"/>
  <c r="AQ35" i="20"/>
  <c r="AP35" i="20"/>
  <c r="AO35" i="20"/>
  <c r="W35" i="20"/>
  <c r="V35" i="20"/>
  <c r="X35" i="20" s="1"/>
  <c r="U35" i="20"/>
  <c r="T35" i="20"/>
  <c r="S35" i="20"/>
  <c r="CK34" i="20"/>
  <c r="CL34" i="20" s="1"/>
  <c r="CJ34" i="20"/>
  <c r="CI34" i="20"/>
  <c r="CH34" i="20"/>
  <c r="CG34" i="20"/>
  <c r="BO34" i="20"/>
  <c r="BN34" i="20"/>
  <c r="BP34" i="20" s="1"/>
  <c r="BM34" i="20"/>
  <c r="BL34" i="20"/>
  <c r="BK34" i="20"/>
  <c r="AS34" i="20"/>
  <c r="AT34" i="20" s="1"/>
  <c r="AR34" i="20"/>
  <c r="AQ34" i="20"/>
  <c r="AP34" i="20"/>
  <c r="AO34" i="20"/>
  <c r="W34" i="20"/>
  <c r="V34" i="20"/>
  <c r="X34" i="20" s="1"/>
  <c r="U34" i="20"/>
  <c r="T34" i="20"/>
  <c r="S34" i="20"/>
  <c r="CK33" i="20"/>
  <c r="CL33" i="20" s="1"/>
  <c r="CJ33" i="20"/>
  <c r="CI33" i="20"/>
  <c r="CH33" i="20"/>
  <c r="CG33" i="20"/>
  <c r="BO33" i="20"/>
  <c r="BN33" i="20"/>
  <c r="BP33" i="20" s="1"/>
  <c r="BM33" i="20"/>
  <c r="BL33" i="20"/>
  <c r="BK33" i="20"/>
  <c r="AS33" i="20"/>
  <c r="AT33" i="20" s="1"/>
  <c r="AR33" i="20"/>
  <c r="AQ33" i="20"/>
  <c r="AP33" i="20"/>
  <c r="AO33" i="20"/>
  <c r="W33" i="20"/>
  <c r="V33" i="20"/>
  <c r="X33" i="20" s="1"/>
  <c r="U33" i="20"/>
  <c r="T33" i="20"/>
  <c r="S33" i="20"/>
  <c r="CK32" i="20"/>
  <c r="CL32" i="20" s="1"/>
  <c r="CJ32" i="20"/>
  <c r="CI32" i="20"/>
  <c r="CH32" i="20"/>
  <c r="CG32" i="20"/>
  <c r="BO32" i="20"/>
  <c r="BN32" i="20"/>
  <c r="BP32" i="20" s="1"/>
  <c r="BM32" i="20"/>
  <c r="BL32" i="20"/>
  <c r="BK32" i="20"/>
  <c r="AS32" i="20"/>
  <c r="AT32" i="20" s="1"/>
  <c r="AR32" i="20"/>
  <c r="AQ32" i="20"/>
  <c r="AP32" i="20"/>
  <c r="AO32" i="20"/>
  <c r="W32" i="20"/>
  <c r="V32" i="20"/>
  <c r="X32" i="20" s="1"/>
  <c r="U32" i="20"/>
  <c r="T32" i="20"/>
  <c r="S32" i="20"/>
  <c r="CK31" i="20"/>
  <c r="CL31" i="20" s="1"/>
  <c r="CJ31" i="20"/>
  <c r="CI31" i="20"/>
  <c r="CH31" i="20"/>
  <c r="CG31" i="20"/>
  <c r="BO31" i="20"/>
  <c r="BN31" i="20"/>
  <c r="BP31" i="20" s="1"/>
  <c r="BM31" i="20"/>
  <c r="BL31" i="20"/>
  <c r="BK31" i="20"/>
  <c r="AS31" i="20"/>
  <c r="AT31" i="20" s="1"/>
  <c r="AR31" i="20"/>
  <c r="AQ31" i="20"/>
  <c r="AP31" i="20"/>
  <c r="AO31" i="20"/>
  <c r="W31" i="20"/>
  <c r="V31" i="20"/>
  <c r="X31" i="20" s="1"/>
  <c r="U31" i="20"/>
  <c r="T31" i="20"/>
  <c r="S31" i="20"/>
  <c r="CK30" i="20"/>
  <c r="CL30" i="20" s="1"/>
  <c r="CJ30" i="20"/>
  <c r="CI30" i="20"/>
  <c r="CH30" i="20"/>
  <c r="CG30" i="20"/>
  <c r="BO30" i="20"/>
  <c r="BN30" i="20"/>
  <c r="BP30" i="20" s="1"/>
  <c r="BM30" i="20"/>
  <c r="BL30" i="20"/>
  <c r="BK30" i="20"/>
  <c r="AS30" i="20"/>
  <c r="AT30" i="20" s="1"/>
  <c r="AR30" i="20"/>
  <c r="AQ30" i="20"/>
  <c r="AP30" i="20"/>
  <c r="AO30" i="20"/>
  <c r="W30" i="20"/>
  <c r="V30" i="20"/>
  <c r="X30" i="20" s="1"/>
  <c r="U30" i="20"/>
  <c r="T30" i="20"/>
  <c r="S30" i="20"/>
  <c r="CK29" i="20"/>
  <c r="CL29" i="20" s="1"/>
  <c r="CJ29" i="20"/>
  <c r="CI29" i="20"/>
  <c r="CH29" i="20"/>
  <c r="CG29" i="20"/>
  <c r="BO29" i="20"/>
  <c r="BN29" i="20"/>
  <c r="BP29" i="20" s="1"/>
  <c r="BM29" i="20"/>
  <c r="BL29" i="20"/>
  <c r="BK29" i="20"/>
  <c r="AS29" i="20"/>
  <c r="AT29" i="20" s="1"/>
  <c r="AR29" i="20"/>
  <c r="AQ29" i="20"/>
  <c r="AP29" i="20"/>
  <c r="AO29" i="20"/>
  <c r="W29" i="20"/>
  <c r="V29" i="20"/>
  <c r="X29" i="20" s="1"/>
  <c r="U29" i="20"/>
  <c r="T29" i="20"/>
  <c r="S29" i="20"/>
  <c r="CK28" i="20"/>
  <c r="CL28" i="20" s="1"/>
  <c r="CJ28" i="20"/>
  <c r="CI28" i="20"/>
  <c r="CH28" i="20"/>
  <c r="CG28" i="20"/>
  <c r="BO28" i="20"/>
  <c r="BN28" i="20"/>
  <c r="BP28" i="20" s="1"/>
  <c r="BM28" i="20"/>
  <c r="BL28" i="20"/>
  <c r="BK28" i="20"/>
  <c r="AS28" i="20"/>
  <c r="AT28" i="20" s="1"/>
  <c r="AR28" i="20"/>
  <c r="AQ28" i="20"/>
  <c r="AP28" i="20"/>
  <c r="AO28" i="20"/>
  <c r="W28" i="20"/>
  <c r="V28" i="20"/>
  <c r="X28" i="20" s="1"/>
  <c r="U28" i="20"/>
  <c r="T28" i="20"/>
  <c r="S28" i="20"/>
  <c r="CK27" i="20"/>
  <c r="CL27" i="20" s="1"/>
  <c r="CJ27" i="20"/>
  <c r="CI27" i="20"/>
  <c r="CH27" i="20"/>
  <c r="CG27" i="20"/>
  <c r="BO27" i="20"/>
  <c r="BN27" i="20"/>
  <c r="BP27" i="20" s="1"/>
  <c r="BM27" i="20"/>
  <c r="BL27" i="20"/>
  <c r="BK27" i="20"/>
  <c r="AS27" i="20"/>
  <c r="AT27" i="20" s="1"/>
  <c r="AR27" i="20"/>
  <c r="AQ27" i="20"/>
  <c r="AP27" i="20"/>
  <c r="AO27" i="20"/>
  <c r="W27" i="20"/>
  <c r="V27" i="20"/>
  <c r="X27" i="20" s="1"/>
  <c r="U27" i="20"/>
  <c r="T27" i="20"/>
  <c r="S27" i="20"/>
  <c r="CK26" i="20"/>
  <c r="CL26" i="20" s="1"/>
  <c r="CJ26" i="20"/>
  <c r="CI26" i="20"/>
  <c r="CH26" i="20"/>
  <c r="CG26" i="20"/>
  <c r="BO26" i="20"/>
  <c r="BN26" i="20"/>
  <c r="BP26" i="20" s="1"/>
  <c r="BM26" i="20"/>
  <c r="BL26" i="20"/>
  <c r="BK26" i="20"/>
  <c r="AS26" i="20"/>
  <c r="AT26" i="20" s="1"/>
  <c r="AR26" i="20"/>
  <c r="AQ26" i="20"/>
  <c r="AP26" i="20"/>
  <c r="AO26" i="20"/>
  <c r="W26" i="20"/>
  <c r="V26" i="20"/>
  <c r="X26" i="20" s="1"/>
  <c r="U26" i="20"/>
  <c r="T26" i="20"/>
  <c r="S26" i="20"/>
  <c r="CK25" i="20"/>
  <c r="CL25" i="20" s="1"/>
  <c r="CJ25" i="20"/>
  <c r="CI25" i="20"/>
  <c r="CH25" i="20"/>
  <c r="CG25" i="20"/>
  <c r="BO25" i="20"/>
  <c r="BN25" i="20"/>
  <c r="BP25" i="20" s="1"/>
  <c r="BM25" i="20"/>
  <c r="BL25" i="20"/>
  <c r="BK25" i="20"/>
  <c r="AS25" i="20"/>
  <c r="AT25" i="20" s="1"/>
  <c r="AR25" i="20"/>
  <c r="AQ25" i="20"/>
  <c r="AP25" i="20"/>
  <c r="AO25" i="20"/>
  <c r="W25" i="20"/>
  <c r="V25" i="20"/>
  <c r="X25" i="20" s="1"/>
  <c r="U25" i="20"/>
  <c r="T25" i="20"/>
  <c r="S25" i="20"/>
  <c r="CK24" i="20"/>
  <c r="CL24" i="20" s="1"/>
  <c r="CJ24" i="20"/>
  <c r="CI24" i="20"/>
  <c r="CH24" i="20"/>
  <c r="CG24" i="20"/>
  <c r="BO24" i="20"/>
  <c r="BN24" i="20"/>
  <c r="BP24" i="20" s="1"/>
  <c r="BM24" i="20"/>
  <c r="BL24" i="20"/>
  <c r="BK24" i="20"/>
  <c r="AS24" i="20"/>
  <c r="AT24" i="20" s="1"/>
  <c r="AR24" i="20"/>
  <c r="AQ24" i="20"/>
  <c r="AP24" i="20"/>
  <c r="AO24" i="20"/>
  <c r="W24" i="20"/>
  <c r="V24" i="20"/>
  <c r="X24" i="20" s="1"/>
  <c r="U24" i="20"/>
  <c r="T24" i="20"/>
  <c r="S24" i="20"/>
  <c r="CK23" i="20"/>
  <c r="CL23" i="20" s="1"/>
  <c r="CJ23" i="20"/>
  <c r="CI23" i="20"/>
  <c r="CH23" i="20"/>
  <c r="CG23" i="20"/>
  <c r="BO23" i="20"/>
  <c r="BN23" i="20"/>
  <c r="BP23" i="20" s="1"/>
  <c r="BM23" i="20"/>
  <c r="BL23" i="20"/>
  <c r="BK23" i="20"/>
  <c r="AS23" i="20"/>
  <c r="AT23" i="20" s="1"/>
  <c r="AR23" i="20"/>
  <c r="AQ23" i="20"/>
  <c r="AP23" i="20"/>
  <c r="AO23" i="20"/>
  <c r="W23" i="20"/>
  <c r="V23" i="20"/>
  <c r="X23" i="20" s="1"/>
  <c r="U23" i="20"/>
  <c r="T23" i="20"/>
  <c r="S23" i="20"/>
  <c r="CK22" i="20"/>
  <c r="CL22" i="20" s="1"/>
  <c r="CJ22" i="20"/>
  <c r="CI22" i="20"/>
  <c r="CH22" i="20"/>
  <c r="CG22" i="20"/>
  <c r="BO22" i="20"/>
  <c r="BN22" i="20"/>
  <c r="BP22" i="20" s="1"/>
  <c r="BM22" i="20"/>
  <c r="BL22" i="20"/>
  <c r="BK22" i="20"/>
  <c r="AS22" i="20"/>
  <c r="AT22" i="20" s="1"/>
  <c r="AR22" i="20"/>
  <c r="AQ22" i="20"/>
  <c r="AP22" i="20"/>
  <c r="AO22" i="20"/>
  <c r="W22" i="20"/>
  <c r="V22" i="20"/>
  <c r="X22" i="20" s="1"/>
  <c r="U22" i="20"/>
  <c r="T22" i="20"/>
  <c r="S22" i="20"/>
  <c r="CK21" i="20"/>
  <c r="CL21" i="20" s="1"/>
  <c r="CJ21" i="20"/>
  <c r="CI21" i="20"/>
  <c r="CH21" i="20"/>
  <c r="CG21" i="20"/>
  <c r="BO21" i="20"/>
  <c r="BN21" i="20"/>
  <c r="BP21" i="20" s="1"/>
  <c r="BM21" i="20"/>
  <c r="BL21" i="20"/>
  <c r="BK21" i="20"/>
  <c r="AS21" i="20"/>
  <c r="AT21" i="20" s="1"/>
  <c r="AR21" i="20"/>
  <c r="AQ21" i="20"/>
  <c r="AP21" i="20"/>
  <c r="AO21" i="20"/>
  <c r="W21" i="20"/>
  <c r="V21" i="20"/>
  <c r="X21" i="20" s="1"/>
  <c r="U21" i="20"/>
  <c r="T21" i="20"/>
  <c r="S21" i="20"/>
  <c r="CK20" i="20"/>
  <c r="CL20" i="20" s="1"/>
  <c r="CJ20" i="20"/>
  <c r="CI20" i="20"/>
  <c r="CH20" i="20"/>
  <c r="CG20" i="20"/>
  <c r="BO20" i="20"/>
  <c r="BN20" i="20"/>
  <c r="BP20" i="20" s="1"/>
  <c r="BM20" i="20"/>
  <c r="BL20" i="20"/>
  <c r="BK20" i="20"/>
  <c r="AS20" i="20"/>
  <c r="AT20" i="20" s="1"/>
  <c r="AR20" i="20"/>
  <c r="AQ20" i="20"/>
  <c r="AP20" i="20"/>
  <c r="AO20" i="20"/>
  <c r="W20" i="20"/>
  <c r="V20" i="20"/>
  <c r="X20" i="20" s="1"/>
  <c r="U20" i="20"/>
  <c r="T20" i="20"/>
  <c r="S20" i="20"/>
  <c r="CK19" i="20"/>
  <c r="CL19" i="20" s="1"/>
  <c r="CJ19" i="20"/>
  <c r="CI19" i="20"/>
  <c r="CH19" i="20"/>
  <c r="CG19" i="20"/>
  <c r="BO19" i="20"/>
  <c r="BN19" i="20"/>
  <c r="BP19" i="20" s="1"/>
  <c r="BM19" i="20"/>
  <c r="BL19" i="20"/>
  <c r="BK19" i="20"/>
  <c r="AS19" i="20"/>
  <c r="AT19" i="20" s="1"/>
  <c r="AR19" i="20"/>
  <c r="AQ19" i="20"/>
  <c r="AP19" i="20"/>
  <c r="AO19" i="20"/>
  <c r="W19" i="20"/>
  <c r="V19" i="20"/>
  <c r="X19" i="20" s="1"/>
  <c r="U19" i="20"/>
  <c r="T19" i="20"/>
  <c r="S19" i="20"/>
  <c r="CK18" i="20"/>
  <c r="CL18" i="20" s="1"/>
  <c r="CJ18" i="20"/>
  <c r="CI18" i="20"/>
  <c r="CH18" i="20"/>
  <c r="CG18" i="20"/>
  <c r="BO18" i="20"/>
  <c r="BN18" i="20"/>
  <c r="BP18" i="20" s="1"/>
  <c r="BM18" i="20"/>
  <c r="BL18" i="20"/>
  <c r="BK18" i="20"/>
  <c r="AS18" i="20"/>
  <c r="AT18" i="20" s="1"/>
  <c r="AR18" i="20"/>
  <c r="AQ18" i="20"/>
  <c r="AP18" i="20"/>
  <c r="AO18" i="20"/>
  <c r="W18" i="20"/>
  <c r="V18" i="20"/>
  <c r="X18" i="20" s="1"/>
  <c r="U18" i="20"/>
  <c r="T18" i="20"/>
  <c r="S18" i="20"/>
  <c r="CK17" i="20"/>
  <c r="CL17" i="20" s="1"/>
  <c r="CJ17" i="20"/>
  <c r="CI17" i="20"/>
  <c r="CH17" i="20"/>
  <c r="CG17" i="20"/>
  <c r="BO17" i="20"/>
  <c r="BN17" i="20"/>
  <c r="BP17" i="20" s="1"/>
  <c r="BM17" i="20"/>
  <c r="BL17" i="20"/>
  <c r="BK17" i="20"/>
  <c r="AS17" i="20"/>
  <c r="AT17" i="20" s="1"/>
  <c r="AR17" i="20"/>
  <c r="AQ17" i="20"/>
  <c r="AP17" i="20"/>
  <c r="AO17" i="20"/>
  <c r="W17" i="20"/>
  <c r="V17" i="20"/>
  <c r="X17" i="20" s="1"/>
  <c r="U17" i="20"/>
  <c r="T17" i="20"/>
  <c r="S17" i="20"/>
  <c r="CK16" i="20"/>
  <c r="CL16" i="20" s="1"/>
  <c r="CJ16" i="20"/>
  <c r="CI16" i="20"/>
  <c r="CH16" i="20"/>
  <c r="CG16" i="20"/>
  <c r="BO16" i="20"/>
  <c r="BN16" i="20"/>
  <c r="BP16" i="20" s="1"/>
  <c r="BM16" i="20"/>
  <c r="BL16" i="20"/>
  <c r="BK16" i="20"/>
  <c r="AS16" i="20"/>
  <c r="AT16" i="20" s="1"/>
  <c r="AR16" i="20"/>
  <c r="AQ16" i="20"/>
  <c r="AP16" i="20"/>
  <c r="AO16" i="20"/>
  <c r="W16" i="20"/>
  <c r="V16" i="20"/>
  <c r="X16" i="20" s="1"/>
  <c r="U16" i="20"/>
  <c r="T16" i="20"/>
  <c r="S16" i="20"/>
  <c r="CK15" i="20"/>
  <c r="CL15" i="20" s="1"/>
  <c r="CJ15" i="20"/>
  <c r="CI15" i="20"/>
  <c r="CH15" i="20"/>
  <c r="CG15" i="20"/>
  <c r="BO15" i="20"/>
  <c r="BN15" i="20"/>
  <c r="BP15" i="20" s="1"/>
  <c r="BM15" i="20"/>
  <c r="BL15" i="20"/>
  <c r="BK15" i="20"/>
  <c r="AS15" i="20"/>
  <c r="AT15" i="20" s="1"/>
  <c r="AR15" i="20"/>
  <c r="AQ15" i="20"/>
  <c r="AP15" i="20"/>
  <c r="AO15" i="20"/>
  <c r="W15" i="20"/>
  <c r="V15" i="20"/>
  <c r="X15" i="20" s="1"/>
  <c r="U15" i="20"/>
  <c r="T15" i="20"/>
  <c r="S15" i="20"/>
  <c r="CK14" i="20"/>
  <c r="CL14" i="20" s="1"/>
  <c r="CJ14" i="20"/>
  <c r="CI14" i="20"/>
  <c r="CH14" i="20"/>
  <c r="CG14" i="20"/>
  <c r="BO14" i="20"/>
  <c r="BN14" i="20"/>
  <c r="BP14" i="20" s="1"/>
  <c r="BM14" i="20"/>
  <c r="BL14" i="20"/>
  <c r="BK14" i="20"/>
  <c r="AS14" i="20"/>
  <c r="AT14" i="20" s="1"/>
  <c r="AR14" i="20"/>
  <c r="AQ14" i="20"/>
  <c r="AP14" i="20"/>
  <c r="AO14" i="20"/>
  <c r="W14" i="20"/>
  <c r="V14" i="20"/>
  <c r="X14" i="20" s="1"/>
  <c r="U14" i="20"/>
  <c r="T14" i="20"/>
  <c r="S14" i="20"/>
  <c r="CK13" i="20"/>
  <c r="CL13" i="20" s="1"/>
  <c r="CJ13" i="20"/>
  <c r="CI13" i="20"/>
  <c r="CH13" i="20"/>
  <c r="CG13" i="20"/>
  <c r="BO13" i="20"/>
  <c r="BN13" i="20"/>
  <c r="BP13" i="20" s="1"/>
  <c r="BM13" i="20"/>
  <c r="BL13" i="20"/>
  <c r="BK13" i="20"/>
  <c r="AS13" i="20"/>
  <c r="AT13" i="20" s="1"/>
  <c r="AR13" i="20"/>
  <c r="AQ13" i="20"/>
  <c r="AP13" i="20"/>
  <c r="AO13" i="20"/>
  <c r="W13" i="20"/>
  <c r="V13" i="20"/>
  <c r="X13" i="20" s="1"/>
  <c r="U13" i="20"/>
  <c r="T13" i="20"/>
  <c r="S13" i="20"/>
  <c r="CK12" i="20"/>
  <c r="CL12" i="20" s="1"/>
  <c r="CJ12" i="20"/>
  <c r="CI12" i="20"/>
  <c r="CH12" i="20"/>
  <c r="CG12" i="20"/>
  <c r="BO12" i="20"/>
  <c r="BN12" i="20"/>
  <c r="BP12" i="20" s="1"/>
  <c r="BM12" i="20"/>
  <c r="BL12" i="20"/>
  <c r="BK12" i="20"/>
  <c r="AS12" i="20"/>
  <c r="AT12" i="20" s="1"/>
  <c r="AR12" i="20"/>
  <c r="AQ12" i="20"/>
  <c r="AP12" i="20"/>
  <c r="AO12" i="20"/>
  <c r="W12" i="20"/>
  <c r="V12" i="20"/>
  <c r="X12" i="20" s="1"/>
  <c r="U12" i="20"/>
  <c r="T12" i="20"/>
  <c r="S12" i="20"/>
  <c r="CK11" i="20"/>
  <c r="CL11" i="20" s="1"/>
  <c r="CJ11" i="20"/>
  <c r="CI11" i="20"/>
  <c r="CH11" i="20"/>
  <c r="CG11" i="20"/>
  <c r="BO11" i="20"/>
  <c r="BN11" i="20"/>
  <c r="BP11" i="20" s="1"/>
  <c r="BM11" i="20"/>
  <c r="BL11" i="20"/>
  <c r="BK11" i="20"/>
  <c r="AS11" i="20"/>
  <c r="AT11" i="20" s="1"/>
  <c r="AR11" i="20"/>
  <c r="AQ11" i="20"/>
  <c r="AP11" i="20"/>
  <c r="AO11" i="20"/>
  <c r="W11" i="20"/>
  <c r="V11" i="20"/>
  <c r="X11" i="20" s="1"/>
  <c r="U11" i="20"/>
  <c r="T11" i="20"/>
  <c r="S11" i="20"/>
  <c r="CK10" i="20"/>
  <c r="CL10" i="20" s="1"/>
  <c r="CJ10" i="20"/>
  <c r="CI10" i="20"/>
  <c r="CH10" i="20"/>
  <c r="CG10" i="20"/>
  <c r="BO10" i="20"/>
  <c r="BN10" i="20"/>
  <c r="BP10" i="20" s="1"/>
  <c r="BM10" i="20"/>
  <c r="BL10" i="20"/>
  <c r="BK10" i="20"/>
  <c r="AS10" i="20"/>
  <c r="AT10" i="20" s="1"/>
  <c r="AR10" i="20"/>
  <c r="AQ10" i="20"/>
  <c r="AP10" i="20"/>
  <c r="AO10" i="20"/>
  <c r="W10" i="20"/>
  <c r="V10" i="20"/>
  <c r="X10" i="20" s="1"/>
  <c r="U10" i="20"/>
  <c r="T10" i="20"/>
  <c r="S10" i="20"/>
  <c r="CK9" i="20"/>
  <c r="CL9" i="20" s="1"/>
  <c r="CJ9" i="20"/>
  <c r="CI9" i="20"/>
  <c r="CH9" i="20"/>
  <c r="CG9" i="20"/>
  <c r="BO9" i="20"/>
  <c r="BN9" i="20"/>
  <c r="BP9" i="20" s="1"/>
  <c r="BM9" i="20"/>
  <c r="BL9" i="20"/>
  <c r="BK9" i="20"/>
  <c r="AS9" i="20"/>
  <c r="AT9" i="20" s="1"/>
  <c r="AR9" i="20"/>
  <c r="AQ9" i="20"/>
  <c r="AP9" i="20"/>
  <c r="AO9" i="20"/>
  <c r="W9" i="20"/>
  <c r="V9" i="20"/>
  <c r="X9" i="20" s="1"/>
  <c r="U9" i="20"/>
  <c r="T9" i="20"/>
  <c r="S9" i="20"/>
  <c r="CK8" i="20"/>
  <c r="CL8" i="20" s="1"/>
  <c r="CJ8" i="20"/>
  <c r="CI8" i="20"/>
  <c r="CH8" i="20"/>
  <c r="CG8" i="20"/>
  <c r="BO8" i="20"/>
  <c r="BN8" i="20"/>
  <c r="BP8" i="20" s="1"/>
  <c r="BM8" i="20"/>
  <c r="BL8" i="20"/>
  <c r="BK8" i="20"/>
  <c r="AS8" i="20"/>
  <c r="AT8" i="20" s="1"/>
  <c r="AR8" i="20"/>
  <c r="AQ8" i="20"/>
  <c r="AP8" i="20"/>
  <c r="AO8" i="20"/>
  <c r="W8" i="20"/>
  <c r="V8" i="20"/>
  <c r="X8" i="20" s="1"/>
  <c r="U8" i="20"/>
  <c r="T8" i="20"/>
  <c r="S8" i="20"/>
  <c r="CK7" i="20"/>
  <c r="CL7" i="20" s="1"/>
  <c r="CJ7" i="20"/>
  <c r="CI7" i="20"/>
  <c r="CH7" i="20"/>
  <c r="CG7" i="20"/>
  <c r="BO7" i="20"/>
  <c r="BN7" i="20"/>
  <c r="BP7" i="20" s="1"/>
  <c r="BM7" i="20"/>
  <c r="BL7" i="20"/>
  <c r="BK7" i="20"/>
  <c r="AS7" i="20"/>
  <c r="AT7" i="20" s="1"/>
  <c r="AR7" i="20"/>
  <c r="AQ7" i="20"/>
  <c r="AP7" i="20"/>
  <c r="AO7" i="20"/>
  <c r="W7" i="20"/>
  <c r="V7" i="20"/>
  <c r="X7" i="20" s="1"/>
  <c r="U7" i="20"/>
  <c r="T7" i="20"/>
  <c r="S7" i="20"/>
  <c r="CK6" i="20"/>
  <c r="CL6" i="20" s="1"/>
  <c r="CJ6" i="20"/>
  <c r="CI6" i="20"/>
  <c r="CH6" i="20"/>
  <c r="CG6" i="20"/>
  <c r="BO6" i="20"/>
  <c r="BN6" i="20"/>
  <c r="BP6" i="20" s="1"/>
  <c r="BM6" i="20"/>
  <c r="BL6" i="20"/>
  <c r="BK6" i="20"/>
  <c r="AS6" i="20"/>
  <c r="AT6" i="20" s="1"/>
  <c r="AR6" i="20"/>
  <c r="AQ6" i="20"/>
  <c r="AP6" i="20"/>
  <c r="AO6" i="20"/>
  <c r="W6" i="20"/>
  <c r="V6" i="20"/>
  <c r="X6" i="20" s="1"/>
  <c r="U6" i="20"/>
  <c r="T6" i="20"/>
  <c r="S6" i="20"/>
  <c r="CK5" i="20"/>
  <c r="CL5" i="20" s="1"/>
  <c r="CJ5" i="20"/>
  <c r="CI5" i="20"/>
  <c r="CH5" i="20"/>
  <c r="CG5" i="20"/>
  <c r="BO5" i="20"/>
  <c r="BN5" i="20"/>
  <c r="BP5" i="20" s="1"/>
  <c r="BM5" i="20"/>
  <c r="BL5" i="20"/>
  <c r="BK5" i="20"/>
  <c r="AS5" i="20"/>
  <c r="AT5" i="20" s="1"/>
  <c r="AR5" i="20"/>
  <c r="AQ5" i="20"/>
  <c r="AP5" i="20"/>
  <c r="AO5" i="20"/>
  <c r="W5" i="20"/>
  <c r="V5" i="20"/>
  <c r="X5" i="20" s="1"/>
  <c r="U5" i="20"/>
  <c r="T5" i="20"/>
  <c r="S5" i="20"/>
  <c r="CK4" i="20"/>
  <c r="CL4" i="20" s="1"/>
  <c r="CJ4" i="20"/>
  <c r="CI4" i="20"/>
  <c r="CH4" i="20"/>
  <c r="CG4" i="20"/>
  <c r="BO4" i="20"/>
  <c r="BN4" i="20"/>
  <c r="BP4" i="20" s="1"/>
  <c r="BM4" i="20"/>
  <c r="BL4" i="20"/>
  <c r="BK4" i="20"/>
  <c r="AS4" i="20"/>
  <c r="AT4" i="20" s="1"/>
  <c r="AR4" i="20"/>
  <c r="AQ4" i="20"/>
  <c r="AP4" i="20"/>
  <c r="AO4" i="20"/>
  <c r="W4" i="20"/>
  <c r="V4" i="20"/>
  <c r="X4" i="20" s="1"/>
  <c r="U4" i="20"/>
  <c r="T4" i="20"/>
  <c r="S4" i="20"/>
  <c r="BR1" i="20"/>
  <c r="AV1" i="20"/>
  <c r="Z1" i="20"/>
  <c r="BF78" i="19"/>
  <c r="AE77" i="19"/>
  <c r="BJ68" i="19"/>
  <c r="AM68" i="19"/>
  <c r="P68" i="19"/>
  <c r="CF66" i="19"/>
  <c r="CF68" i="19" s="1"/>
  <c r="CE66" i="19"/>
  <c r="CE68" i="19" s="1"/>
  <c r="CD66" i="19"/>
  <c r="CD68" i="19" s="1"/>
  <c r="CC66" i="19"/>
  <c r="CC68" i="19" s="1"/>
  <c r="CB66" i="19"/>
  <c r="CB78" i="19" s="1"/>
  <c r="CA66" i="19"/>
  <c r="CA68" i="19" s="1"/>
  <c r="BZ66" i="19"/>
  <c r="BZ68" i="19" s="1"/>
  <c r="BY66" i="19"/>
  <c r="BY68" i="19" s="1"/>
  <c r="BX66" i="19"/>
  <c r="BX68" i="19" s="1"/>
  <c r="BW66" i="19"/>
  <c r="BV66" i="19"/>
  <c r="BV68" i="19" s="1"/>
  <c r="BU66" i="19"/>
  <c r="BU68" i="19" s="1"/>
  <c r="BT66" i="19"/>
  <c r="BT68" i="19" s="1"/>
  <c r="BS66" i="19"/>
  <c r="BS68" i="19" s="1"/>
  <c r="BR66" i="19"/>
  <c r="BJ66" i="19"/>
  <c r="BI66" i="19"/>
  <c r="BI68" i="19" s="1"/>
  <c r="BH66" i="19"/>
  <c r="BH68" i="19" s="1"/>
  <c r="BG66" i="19"/>
  <c r="BG68" i="19" s="1"/>
  <c r="BF66" i="19"/>
  <c r="BF68" i="19" s="1"/>
  <c r="BE66" i="19"/>
  <c r="BE68" i="19" s="1"/>
  <c r="BD66" i="19"/>
  <c r="BD68" i="19" s="1"/>
  <c r="BC66" i="19"/>
  <c r="BC68" i="19" s="1"/>
  <c r="BB66" i="19"/>
  <c r="BB68" i="19" s="1"/>
  <c r="BA66" i="19"/>
  <c r="BA78" i="19" s="1"/>
  <c r="AZ66" i="19"/>
  <c r="AZ68" i="19" s="1"/>
  <c r="AY66" i="19"/>
  <c r="AY68" i="19" s="1"/>
  <c r="AX66" i="19"/>
  <c r="AX68" i="19" s="1"/>
  <c r="AW66" i="19"/>
  <c r="AW68" i="19" s="1"/>
  <c r="AV66" i="19"/>
  <c r="AN66" i="19"/>
  <c r="AN68" i="19" s="1"/>
  <c r="AM66" i="19"/>
  <c r="AL66" i="19"/>
  <c r="AL68" i="19" s="1"/>
  <c r="AK66" i="19"/>
  <c r="AK68" i="19" s="1"/>
  <c r="AJ66" i="19"/>
  <c r="AI66" i="19"/>
  <c r="AI68" i="19" s="1"/>
  <c r="AH66" i="19"/>
  <c r="AH68" i="19" s="1"/>
  <c r="AG66" i="19"/>
  <c r="AG68" i="19" s="1"/>
  <c r="AF66" i="19"/>
  <c r="AF68" i="19" s="1"/>
  <c r="AE66" i="19"/>
  <c r="AE78" i="19" s="1"/>
  <c r="AE79" i="19" s="1"/>
  <c r="AE74" i="19" s="1"/>
  <c r="AD66" i="19"/>
  <c r="AD68" i="19" s="1"/>
  <c r="AC66" i="19"/>
  <c r="AC68" i="19" s="1"/>
  <c r="AB66" i="19"/>
  <c r="AB68" i="19" s="1"/>
  <c r="AA66" i="19"/>
  <c r="AA68" i="19" s="1"/>
  <c r="Z66" i="19"/>
  <c r="Z78" i="19" s="1"/>
  <c r="R66" i="19"/>
  <c r="R68" i="19" s="1"/>
  <c r="Q66" i="19"/>
  <c r="Q68" i="19" s="1"/>
  <c r="P66" i="19"/>
  <c r="O66" i="19"/>
  <c r="O68" i="19" s="1"/>
  <c r="N66" i="19"/>
  <c r="M66" i="19"/>
  <c r="M68" i="19" s="1"/>
  <c r="L66" i="19"/>
  <c r="L68" i="19" s="1"/>
  <c r="K66" i="19"/>
  <c r="K68" i="19" s="1"/>
  <c r="J66" i="19"/>
  <c r="J68" i="19" s="1"/>
  <c r="I66" i="19"/>
  <c r="H66" i="19"/>
  <c r="H68" i="19" s="1"/>
  <c r="G66" i="19"/>
  <c r="G68" i="19" s="1"/>
  <c r="F66" i="19"/>
  <c r="F68" i="19" s="1"/>
  <c r="E66" i="19"/>
  <c r="E68" i="19" s="1"/>
  <c r="D66" i="19"/>
  <c r="D78" i="19" s="1"/>
  <c r="CF65" i="19"/>
  <c r="CE65" i="19"/>
  <c r="CD65" i="19"/>
  <c r="CC65" i="19"/>
  <c r="CB65" i="19"/>
  <c r="CA65" i="19"/>
  <c r="BZ65" i="19"/>
  <c r="BY65" i="19"/>
  <c r="BX65" i="19"/>
  <c r="BW65" i="19"/>
  <c r="BV65" i="19"/>
  <c r="BU65" i="19"/>
  <c r="BT65" i="19"/>
  <c r="BS65" i="19"/>
  <c r="BR65" i="19"/>
  <c r="BJ65" i="19"/>
  <c r="BI65" i="19"/>
  <c r="BH65" i="19"/>
  <c r="BG65" i="19"/>
  <c r="BF65" i="19"/>
  <c r="BE65" i="19"/>
  <c r="BD65" i="19"/>
  <c r="BC65" i="19"/>
  <c r="BB65" i="19"/>
  <c r="BA65" i="19"/>
  <c r="AZ65" i="19"/>
  <c r="AY65" i="19"/>
  <c r="AX65" i="19"/>
  <c r="AW65" i="19"/>
  <c r="AV65" i="19"/>
  <c r="AN65" i="19"/>
  <c r="AM65" i="19"/>
  <c r="AL65" i="19"/>
  <c r="AK65" i="19"/>
  <c r="AJ65" i="19"/>
  <c r="AI65" i="19"/>
  <c r="AH65" i="19"/>
  <c r="AG65" i="19"/>
  <c r="AF65" i="19"/>
  <c r="AE65" i="19"/>
  <c r="AD65" i="19"/>
  <c r="AC65" i="19"/>
  <c r="AB65" i="19"/>
  <c r="AA65" i="19"/>
  <c r="Z65" i="19"/>
  <c r="R65" i="19"/>
  <c r="Q65" i="19"/>
  <c r="P65" i="19"/>
  <c r="O65" i="19"/>
  <c r="N65" i="19"/>
  <c r="M65" i="19"/>
  <c r="L65" i="19"/>
  <c r="K65" i="19"/>
  <c r="J65" i="19"/>
  <c r="I65" i="19"/>
  <c r="H65" i="19"/>
  <c r="G65" i="19"/>
  <c r="F65" i="19"/>
  <c r="E65" i="19"/>
  <c r="D65" i="19"/>
  <c r="CF64" i="19"/>
  <c r="CE64" i="19"/>
  <c r="CD64" i="19"/>
  <c r="CC64" i="19"/>
  <c r="CB64" i="19"/>
  <c r="CB77" i="19" s="1"/>
  <c r="CA64" i="19"/>
  <c r="BZ64" i="19"/>
  <c r="BY64" i="19"/>
  <c r="BX64" i="19"/>
  <c r="BW64" i="19"/>
  <c r="BV64" i="19"/>
  <c r="BU64" i="19"/>
  <c r="BT64" i="19"/>
  <c r="BS64" i="19"/>
  <c r="BR64" i="19"/>
  <c r="BJ64" i="19"/>
  <c r="BI64" i="19"/>
  <c r="BH64" i="19"/>
  <c r="BG64" i="19"/>
  <c r="BF64" i="19"/>
  <c r="BF77" i="19" s="1"/>
  <c r="BE64" i="19"/>
  <c r="BD64" i="19"/>
  <c r="BC64" i="19"/>
  <c r="BB64" i="19"/>
  <c r="BA64" i="19"/>
  <c r="BA77" i="19" s="1"/>
  <c r="AZ64" i="19"/>
  <c r="AY64" i="19"/>
  <c r="AX64" i="19"/>
  <c r="AW64" i="19"/>
  <c r="AV64" i="19"/>
  <c r="AN64" i="19"/>
  <c r="AM64" i="19"/>
  <c r="AL64" i="19"/>
  <c r="AK64" i="19"/>
  <c r="AJ64" i="19"/>
  <c r="AI64" i="19"/>
  <c r="AH64" i="19"/>
  <c r="AG64" i="19"/>
  <c r="AF64" i="19"/>
  <c r="AE64" i="19"/>
  <c r="AD64" i="19"/>
  <c r="AC64" i="19"/>
  <c r="AB64" i="19"/>
  <c r="AA64" i="19"/>
  <c r="Z64" i="19"/>
  <c r="Z77" i="19" s="1"/>
  <c r="R64" i="19"/>
  <c r="Q64" i="19"/>
  <c r="P64" i="19"/>
  <c r="O64" i="19"/>
  <c r="N64" i="19"/>
  <c r="M64" i="19"/>
  <c r="L64" i="19"/>
  <c r="K64" i="19"/>
  <c r="J64" i="19"/>
  <c r="I64" i="19"/>
  <c r="H64" i="19"/>
  <c r="G64" i="19"/>
  <c r="F64" i="19"/>
  <c r="E64" i="19"/>
  <c r="D64" i="19"/>
  <c r="D77" i="19" s="1"/>
  <c r="CK63" i="19"/>
  <c r="CJ63" i="19"/>
  <c r="CL63" i="19" s="1"/>
  <c r="CI63" i="19"/>
  <c r="CH63" i="19"/>
  <c r="CG63" i="19"/>
  <c r="BO63" i="19"/>
  <c r="BN63" i="19"/>
  <c r="BP63" i="19" s="1"/>
  <c r="BM63" i="19"/>
  <c r="BL63" i="19"/>
  <c r="BK63" i="19"/>
  <c r="AS63" i="19"/>
  <c r="AR63" i="19"/>
  <c r="AT63" i="19" s="1"/>
  <c r="AQ63" i="19"/>
  <c r="AP63" i="19"/>
  <c r="AO63" i="19"/>
  <c r="W63" i="19"/>
  <c r="V63" i="19"/>
  <c r="X63" i="19" s="1"/>
  <c r="U63" i="19"/>
  <c r="T63" i="19"/>
  <c r="S63" i="19"/>
  <c r="CK62" i="19"/>
  <c r="CJ62" i="19"/>
  <c r="CL62" i="19" s="1"/>
  <c r="CI62" i="19"/>
  <c r="CH62" i="19"/>
  <c r="CG62" i="19"/>
  <c r="BO62" i="19"/>
  <c r="BN62" i="19"/>
  <c r="BP62" i="19" s="1"/>
  <c r="BM62" i="19"/>
  <c r="BL62" i="19"/>
  <c r="BK62" i="19"/>
  <c r="AS62" i="19"/>
  <c r="AR62" i="19"/>
  <c r="AT62" i="19" s="1"/>
  <c r="AQ62" i="19"/>
  <c r="AP62" i="19"/>
  <c r="AO62" i="19"/>
  <c r="W62" i="19"/>
  <c r="V62" i="19"/>
  <c r="X62" i="19" s="1"/>
  <c r="U62" i="19"/>
  <c r="T62" i="19"/>
  <c r="S62" i="19"/>
  <c r="CK61" i="19"/>
  <c r="CJ61" i="19"/>
  <c r="CL61" i="19" s="1"/>
  <c r="CI61" i="19"/>
  <c r="CH61" i="19"/>
  <c r="CG61" i="19"/>
  <c r="BO61" i="19"/>
  <c r="BN61" i="19"/>
  <c r="BP61" i="19" s="1"/>
  <c r="BM61" i="19"/>
  <c r="BL61" i="19"/>
  <c r="BK61" i="19"/>
  <c r="AS61" i="19"/>
  <c r="AR61" i="19"/>
  <c r="AT61" i="19" s="1"/>
  <c r="AQ61" i="19"/>
  <c r="AP61" i="19"/>
  <c r="AO61" i="19"/>
  <c r="W61" i="19"/>
  <c r="V61" i="19"/>
  <c r="X61" i="19" s="1"/>
  <c r="U61" i="19"/>
  <c r="T61" i="19"/>
  <c r="S61" i="19"/>
  <c r="CK60" i="19"/>
  <c r="CL60" i="19" s="1"/>
  <c r="CJ60" i="19"/>
  <c r="CI60" i="19"/>
  <c r="CH60" i="19"/>
  <c r="CG60" i="19"/>
  <c r="BO60" i="19"/>
  <c r="BN60" i="19"/>
  <c r="BP60" i="19" s="1"/>
  <c r="BM60" i="19"/>
  <c r="BL60" i="19"/>
  <c r="BK60" i="19"/>
  <c r="AS60" i="19"/>
  <c r="AT60" i="19" s="1"/>
  <c r="AR60" i="19"/>
  <c r="AQ60" i="19"/>
  <c r="AP60" i="19"/>
  <c r="AO60" i="19"/>
  <c r="W60" i="19"/>
  <c r="V60" i="19"/>
  <c r="X60" i="19" s="1"/>
  <c r="U60" i="19"/>
  <c r="T60" i="19"/>
  <c r="S60" i="19"/>
  <c r="CK59" i="19"/>
  <c r="CL59" i="19" s="1"/>
  <c r="CJ59" i="19"/>
  <c r="CI59" i="19"/>
  <c r="CH59" i="19"/>
  <c r="CG59" i="19"/>
  <c r="BO59" i="19"/>
  <c r="BN59" i="19"/>
  <c r="BP59" i="19" s="1"/>
  <c r="BM59" i="19"/>
  <c r="BL59" i="19"/>
  <c r="BK59" i="19"/>
  <c r="AS59" i="19"/>
  <c r="AT59" i="19" s="1"/>
  <c r="AR59" i="19"/>
  <c r="AQ59" i="19"/>
  <c r="AP59" i="19"/>
  <c r="AO59" i="19"/>
  <c r="W59" i="19"/>
  <c r="V59" i="19"/>
  <c r="X59" i="19" s="1"/>
  <c r="U59" i="19"/>
  <c r="T59" i="19"/>
  <c r="S59" i="19"/>
  <c r="CK58" i="19"/>
  <c r="CL58" i="19" s="1"/>
  <c r="CJ58" i="19"/>
  <c r="CI58" i="19"/>
  <c r="CH58" i="19"/>
  <c r="CG58" i="19"/>
  <c r="BO58" i="19"/>
  <c r="BN58" i="19"/>
  <c r="BP58" i="19" s="1"/>
  <c r="BM58" i="19"/>
  <c r="BL58" i="19"/>
  <c r="BK58" i="19"/>
  <c r="AS58" i="19"/>
  <c r="AT58" i="19" s="1"/>
  <c r="AR58" i="19"/>
  <c r="AQ58" i="19"/>
  <c r="AP58" i="19"/>
  <c r="AO58" i="19"/>
  <c r="W58" i="19"/>
  <c r="V58" i="19"/>
  <c r="X58" i="19" s="1"/>
  <c r="U58" i="19"/>
  <c r="T58" i="19"/>
  <c r="S58" i="19"/>
  <c r="CK57" i="19"/>
  <c r="CL57" i="19" s="1"/>
  <c r="CJ57" i="19"/>
  <c r="CI57" i="19"/>
  <c r="CH57" i="19"/>
  <c r="CG57" i="19"/>
  <c r="BO57" i="19"/>
  <c r="BN57" i="19"/>
  <c r="BP57" i="19" s="1"/>
  <c r="BM57" i="19"/>
  <c r="BL57" i="19"/>
  <c r="BK57" i="19"/>
  <c r="AS57" i="19"/>
  <c r="AT57" i="19" s="1"/>
  <c r="AR57" i="19"/>
  <c r="AQ57" i="19"/>
  <c r="AP57" i="19"/>
  <c r="AO57" i="19"/>
  <c r="W57" i="19"/>
  <c r="V57" i="19"/>
  <c r="X57" i="19" s="1"/>
  <c r="U57" i="19"/>
  <c r="T57" i="19"/>
  <c r="S57" i="19"/>
  <c r="CK56" i="19"/>
  <c r="CL56" i="19" s="1"/>
  <c r="CJ56" i="19"/>
  <c r="CI56" i="19"/>
  <c r="CH56" i="19"/>
  <c r="CG56" i="19"/>
  <c r="BO56" i="19"/>
  <c r="BN56" i="19"/>
  <c r="BP56" i="19" s="1"/>
  <c r="BM56" i="19"/>
  <c r="BL56" i="19"/>
  <c r="BK56" i="19"/>
  <c r="AS56" i="19"/>
  <c r="AT56" i="19" s="1"/>
  <c r="AR56" i="19"/>
  <c r="AQ56" i="19"/>
  <c r="AP56" i="19"/>
  <c r="AO56" i="19"/>
  <c r="W56" i="19"/>
  <c r="V56" i="19"/>
  <c r="X56" i="19" s="1"/>
  <c r="U56" i="19"/>
  <c r="T56" i="19"/>
  <c r="S56" i="19"/>
  <c r="CK55" i="19"/>
  <c r="CL55" i="19" s="1"/>
  <c r="CJ55" i="19"/>
  <c r="CI55" i="19"/>
  <c r="CH55" i="19"/>
  <c r="CG55" i="19"/>
  <c r="BO55" i="19"/>
  <c r="BN55" i="19"/>
  <c r="BP55" i="19" s="1"/>
  <c r="BM55" i="19"/>
  <c r="BL55" i="19"/>
  <c r="BK55" i="19"/>
  <c r="AS55" i="19"/>
  <c r="AT55" i="19" s="1"/>
  <c r="AR55" i="19"/>
  <c r="AQ55" i="19"/>
  <c r="AP55" i="19"/>
  <c r="AO55" i="19"/>
  <c r="W55" i="19"/>
  <c r="V55" i="19"/>
  <c r="X55" i="19" s="1"/>
  <c r="U55" i="19"/>
  <c r="T55" i="19"/>
  <c r="S55" i="19"/>
  <c r="CK54" i="19"/>
  <c r="CL54" i="19" s="1"/>
  <c r="CJ54" i="19"/>
  <c r="CI54" i="19"/>
  <c r="CH54" i="19"/>
  <c r="CG54" i="19"/>
  <c r="BO54" i="19"/>
  <c r="BN54" i="19"/>
  <c r="BP54" i="19" s="1"/>
  <c r="BM54" i="19"/>
  <c r="BL54" i="19"/>
  <c r="BK54" i="19"/>
  <c r="AS54" i="19"/>
  <c r="AT54" i="19" s="1"/>
  <c r="AR54" i="19"/>
  <c r="AQ54" i="19"/>
  <c r="AP54" i="19"/>
  <c r="AO54" i="19"/>
  <c r="W54" i="19"/>
  <c r="V54" i="19"/>
  <c r="X54" i="19" s="1"/>
  <c r="U54" i="19"/>
  <c r="T54" i="19"/>
  <c r="S54" i="19"/>
  <c r="CK53" i="19"/>
  <c r="CL53" i="19" s="1"/>
  <c r="CJ53" i="19"/>
  <c r="CI53" i="19"/>
  <c r="CH53" i="19"/>
  <c r="CG53" i="19"/>
  <c r="BO53" i="19"/>
  <c r="BN53" i="19"/>
  <c r="BP53" i="19" s="1"/>
  <c r="BM53" i="19"/>
  <c r="BL53" i="19"/>
  <c r="BK53" i="19"/>
  <c r="AS53" i="19"/>
  <c r="AT53" i="19" s="1"/>
  <c r="AR53" i="19"/>
  <c r="AQ53" i="19"/>
  <c r="AP53" i="19"/>
  <c r="AO53" i="19"/>
  <c r="W53" i="19"/>
  <c r="V53" i="19"/>
  <c r="X53" i="19" s="1"/>
  <c r="U53" i="19"/>
  <c r="T53" i="19"/>
  <c r="S53" i="19"/>
  <c r="CK52" i="19"/>
  <c r="CL52" i="19" s="1"/>
  <c r="CJ52" i="19"/>
  <c r="CI52" i="19"/>
  <c r="CH52" i="19"/>
  <c r="CG52" i="19"/>
  <c r="BO52" i="19"/>
  <c r="BN52" i="19"/>
  <c r="BM52" i="19"/>
  <c r="BL52" i="19"/>
  <c r="BK52" i="19"/>
  <c r="AS52" i="19"/>
  <c r="AT52" i="19" s="1"/>
  <c r="AR52" i="19"/>
  <c r="AQ52" i="19"/>
  <c r="AP52" i="19"/>
  <c r="AO52" i="19"/>
  <c r="W52" i="19"/>
  <c r="V52" i="19"/>
  <c r="X52" i="19" s="1"/>
  <c r="U52" i="19"/>
  <c r="T52" i="19"/>
  <c r="S52" i="19"/>
  <c r="CK51" i="19"/>
  <c r="CL51" i="19" s="1"/>
  <c r="CJ51" i="19"/>
  <c r="CI51" i="19"/>
  <c r="CH51" i="19"/>
  <c r="CG51" i="19"/>
  <c r="BO51" i="19"/>
  <c r="BN51" i="19"/>
  <c r="BM51" i="19"/>
  <c r="BL51" i="19"/>
  <c r="BK51" i="19"/>
  <c r="AS51" i="19"/>
  <c r="AT51" i="19" s="1"/>
  <c r="AR51" i="19"/>
  <c r="AQ51" i="19"/>
  <c r="AP51" i="19"/>
  <c r="AO51" i="19"/>
  <c r="W51" i="19"/>
  <c r="V51" i="19"/>
  <c r="X51" i="19" s="1"/>
  <c r="U51" i="19"/>
  <c r="T51" i="19"/>
  <c r="S51" i="19"/>
  <c r="CK50" i="19"/>
  <c r="CL50" i="19" s="1"/>
  <c r="CJ50" i="19"/>
  <c r="CI50" i="19"/>
  <c r="CH50" i="19"/>
  <c r="CG50" i="19"/>
  <c r="BO50" i="19"/>
  <c r="BN50" i="19"/>
  <c r="BM50" i="19"/>
  <c r="BL50" i="19"/>
  <c r="BK50" i="19"/>
  <c r="AS50" i="19"/>
  <c r="AT50" i="19" s="1"/>
  <c r="AR50" i="19"/>
  <c r="AQ50" i="19"/>
  <c r="AP50" i="19"/>
  <c r="AO50" i="19"/>
  <c r="W50" i="19"/>
  <c r="V50" i="19"/>
  <c r="X50" i="19" s="1"/>
  <c r="U50" i="19"/>
  <c r="T50" i="19"/>
  <c r="S50" i="19"/>
  <c r="CK49" i="19"/>
  <c r="CL49" i="19" s="1"/>
  <c r="CJ49" i="19"/>
  <c r="CI49" i="19"/>
  <c r="CH49" i="19"/>
  <c r="CG49" i="19"/>
  <c r="BO49" i="19"/>
  <c r="BN49" i="19"/>
  <c r="BM49" i="19"/>
  <c r="BL49" i="19"/>
  <c r="BK49" i="19"/>
  <c r="AS49" i="19"/>
  <c r="AT49" i="19" s="1"/>
  <c r="AR49" i="19"/>
  <c r="AQ49" i="19"/>
  <c r="AP49" i="19"/>
  <c r="AO49" i="19"/>
  <c r="W49" i="19"/>
  <c r="V49" i="19"/>
  <c r="X49" i="19" s="1"/>
  <c r="U49" i="19"/>
  <c r="T49" i="19"/>
  <c r="S49" i="19"/>
  <c r="CK48" i="19"/>
  <c r="CL48" i="19" s="1"/>
  <c r="CJ48" i="19"/>
  <c r="CI48" i="19"/>
  <c r="CH48" i="19"/>
  <c r="CG48" i="19"/>
  <c r="BO48" i="19"/>
  <c r="BN48" i="19"/>
  <c r="BM48" i="19"/>
  <c r="BL48" i="19"/>
  <c r="BK48" i="19"/>
  <c r="AS48" i="19"/>
  <c r="AT48" i="19" s="1"/>
  <c r="AR48" i="19"/>
  <c r="AQ48" i="19"/>
  <c r="AP48" i="19"/>
  <c r="AO48" i="19"/>
  <c r="W48" i="19"/>
  <c r="V48" i="19"/>
  <c r="X48" i="19" s="1"/>
  <c r="U48" i="19"/>
  <c r="T48" i="19"/>
  <c r="S48" i="19"/>
  <c r="CK47" i="19"/>
  <c r="CL47" i="19" s="1"/>
  <c r="CJ47" i="19"/>
  <c r="CI47" i="19"/>
  <c r="CH47" i="19"/>
  <c r="CG47" i="19"/>
  <c r="BO47" i="19"/>
  <c r="BN47" i="19"/>
  <c r="BM47" i="19"/>
  <c r="BL47" i="19"/>
  <c r="BK47" i="19"/>
  <c r="AS47" i="19"/>
  <c r="AT47" i="19" s="1"/>
  <c r="AR47" i="19"/>
  <c r="AQ47" i="19"/>
  <c r="AP47" i="19"/>
  <c r="AO47" i="19"/>
  <c r="W47" i="19"/>
  <c r="V47" i="19"/>
  <c r="X47" i="19" s="1"/>
  <c r="U47" i="19"/>
  <c r="T47" i="19"/>
  <c r="S47" i="19"/>
  <c r="CK46" i="19"/>
  <c r="CL46" i="19" s="1"/>
  <c r="CJ46" i="19"/>
  <c r="CI46" i="19"/>
  <c r="CH46" i="19"/>
  <c r="CG46" i="19"/>
  <c r="BO46" i="19"/>
  <c r="BN46" i="19"/>
  <c r="BM46" i="19"/>
  <c r="BL46" i="19"/>
  <c r="BK46" i="19"/>
  <c r="AS46" i="19"/>
  <c r="AT46" i="19" s="1"/>
  <c r="AR46" i="19"/>
  <c r="AQ46" i="19"/>
  <c r="AP46" i="19"/>
  <c r="AO46" i="19"/>
  <c r="W46" i="19"/>
  <c r="V46" i="19"/>
  <c r="X46" i="19" s="1"/>
  <c r="U46" i="19"/>
  <c r="T46" i="19"/>
  <c r="S46" i="19"/>
  <c r="CK45" i="19"/>
  <c r="CL45" i="19" s="1"/>
  <c r="CJ45" i="19"/>
  <c r="CI45" i="19"/>
  <c r="CH45" i="19"/>
  <c r="CG45" i="19"/>
  <c r="BO45" i="19"/>
  <c r="BN45" i="19"/>
  <c r="BM45" i="19"/>
  <c r="BL45" i="19"/>
  <c r="BK45" i="19"/>
  <c r="AS45" i="19"/>
  <c r="AT45" i="19" s="1"/>
  <c r="AR45" i="19"/>
  <c r="AQ45" i="19"/>
  <c r="AP45" i="19"/>
  <c r="AO45" i="19"/>
  <c r="W45" i="19"/>
  <c r="V45" i="19"/>
  <c r="X45" i="19" s="1"/>
  <c r="U45" i="19"/>
  <c r="T45" i="19"/>
  <c r="S45" i="19"/>
  <c r="CK44" i="19"/>
  <c r="CL44" i="19" s="1"/>
  <c r="CJ44" i="19"/>
  <c r="CI44" i="19"/>
  <c r="CH44" i="19"/>
  <c r="CG44" i="19"/>
  <c r="BO44" i="19"/>
  <c r="BN44" i="19"/>
  <c r="BM44" i="19"/>
  <c r="BL44" i="19"/>
  <c r="BK44" i="19"/>
  <c r="AS44" i="19"/>
  <c r="AT44" i="19" s="1"/>
  <c r="AR44" i="19"/>
  <c r="AQ44" i="19"/>
  <c r="AP44" i="19"/>
  <c r="AO44" i="19"/>
  <c r="W44" i="19"/>
  <c r="V44" i="19"/>
  <c r="X44" i="19" s="1"/>
  <c r="U44" i="19"/>
  <c r="T44" i="19"/>
  <c r="S44" i="19"/>
  <c r="CK43" i="19"/>
  <c r="CL43" i="19" s="1"/>
  <c r="CJ43" i="19"/>
  <c r="CI43" i="19"/>
  <c r="CH43" i="19"/>
  <c r="CG43" i="19"/>
  <c r="BO43" i="19"/>
  <c r="BN43" i="19"/>
  <c r="BM43" i="19"/>
  <c r="BL43" i="19"/>
  <c r="BK43" i="19"/>
  <c r="AS43" i="19"/>
  <c r="AT43" i="19" s="1"/>
  <c r="AR43" i="19"/>
  <c r="AQ43" i="19"/>
  <c r="AP43" i="19"/>
  <c r="AO43" i="19"/>
  <c r="W43" i="19"/>
  <c r="V43" i="19"/>
  <c r="X43" i="19" s="1"/>
  <c r="U43" i="19"/>
  <c r="T43" i="19"/>
  <c r="S43" i="19"/>
  <c r="CK42" i="19"/>
  <c r="CL42" i="19" s="1"/>
  <c r="CJ42" i="19"/>
  <c r="CI42" i="19"/>
  <c r="CH42" i="19"/>
  <c r="CG42" i="19"/>
  <c r="BO42" i="19"/>
  <c r="BN42" i="19"/>
  <c r="BM42" i="19"/>
  <c r="BL42" i="19"/>
  <c r="BK42" i="19"/>
  <c r="AS42" i="19"/>
  <c r="AT42" i="19" s="1"/>
  <c r="AR42" i="19"/>
  <c r="AQ42" i="19"/>
  <c r="AP42" i="19"/>
  <c r="AO42" i="19"/>
  <c r="W42" i="19"/>
  <c r="V42" i="19"/>
  <c r="X42" i="19" s="1"/>
  <c r="U42" i="19"/>
  <c r="T42" i="19"/>
  <c r="S42" i="19"/>
  <c r="CK41" i="19"/>
  <c r="CL41" i="19" s="1"/>
  <c r="CJ41" i="19"/>
  <c r="CI41" i="19"/>
  <c r="CH41" i="19"/>
  <c r="CG41" i="19"/>
  <c r="BO41" i="19"/>
  <c r="BN41" i="19"/>
  <c r="BP41" i="19" s="1"/>
  <c r="BM41" i="19"/>
  <c r="BL41" i="19"/>
  <c r="BK41" i="19"/>
  <c r="AS41" i="19"/>
  <c r="AT41" i="19" s="1"/>
  <c r="AR41" i="19"/>
  <c r="AQ41" i="19"/>
  <c r="AP41" i="19"/>
  <c r="AO41" i="19"/>
  <c r="W41" i="19"/>
  <c r="V41" i="19"/>
  <c r="X41" i="19" s="1"/>
  <c r="U41" i="19"/>
  <c r="T41" i="19"/>
  <c r="S41" i="19"/>
  <c r="CK40" i="19"/>
  <c r="CL40" i="19" s="1"/>
  <c r="CJ40" i="19"/>
  <c r="CI40" i="19"/>
  <c r="CH40" i="19"/>
  <c r="CG40" i="19"/>
  <c r="BO40" i="19"/>
  <c r="BN40" i="19"/>
  <c r="BP40" i="19" s="1"/>
  <c r="BM40" i="19"/>
  <c r="BL40" i="19"/>
  <c r="BK40" i="19"/>
  <c r="AS40" i="19"/>
  <c r="AT40" i="19" s="1"/>
  <c r="AR40" i="19"/>
  <c r="AQ40" i="19"/>
  <c r="AP40" i="19"/>
  <c r="AO40" i="19"/>
  <c r="W40" i="19"/>
  <c r="V40" i="19"/>
  <c r="X40" i="19" s="1"/>
  <c r="U40" i="19"/>
  <c r="T40" i="19"/>
  <c r="S40" i="19"/>
  <c r="CK39" i="19"/>
  <c r="CL39" i="19" s="1"/>
  <c r="CJ39" i="19"/>
  <c r="CI39" i="19"/>
  <c r="CH39" i="19"/>
  <c r="CG39" i="19"/>
  <c r="BO39" i="19"/>
  <c r="BN39" i="19"/>
  <c r="BP39" i="19" s="1"/>
  <c r="BM39" i="19"/>
  <c r="BL39" i="19"/>
  <c r="BK39" i="19"/>
  <c r="AS39" i="19"/>
  <c r="AT39" i="19" s="1"/>
  <c r="AR39" i="19"/>
  <c r="AQ39" i="19"/>
  <c r="AP39" i="19"/>
  <c r="AO39" i="19"/>
  <c r="W39" i="19"/>
  <c r="V39" i="19"/>
  <c r="X39" i="19" s="1"/>
  <c r="U39" i="19"/>
  <c r="T39" i="19"/>
  <c r="S39" i="19"/>
  <c r="CK38" i="19"/>
  <c r="CL38" i="19" s="1"/>
  <c r="CJ38" i="19"/>
  <c r="CI38" i="19"/>
  <c r="CH38" i="19"/>
  <c r="CG38" i="19"/>
  <c r="BO38" i="19"/>
  <c r="BN38" i="19"/>
  <c r="BP38" i="19" s="1"/>
  <c r="BM38" i="19"/>
  <c r="BL38" i="19"/>
  <c r="BK38" i="19"/>
  <c r="AS38" i="19"/>
  <c r="AT38" i="19" s="1"/>
  <c r="AR38" i="19"/>
  <c r="AQ38" i="19"/>
  <c r="AP38" i="19"/>
  <c r="AO38" i="19"/>
  <c r="W38" i="19"/>
  <c r="V38" i="19"/>
  <c r="X38" i="19" s="1"/>
  <c r="U38" i="19"/>
  <c r="T38" i="19"/>
  <c r="S38" i="19"/>
  <c r="CK37" i="19"/>
  <c r="CL37" i="19" s="1"/>
  <c r="CJ37" i="19"/>
  <c r="CI37" i="19"/>
  <c r="CH37" i="19"/>
  <c r="CG37" i="19"/>
  <c r="BO37" i="19"/>
  <c r="BN37" i="19"/>
  <c r="BP37" i="19" s="1"/>
  <c r="BM37" i="19"/>
  <c r="BL37" i="19"/>
  <c r="BK37" i="19"/>
  <c r="AS37" i="19"/>
  <c r="AT37" i="19" s="1"/>
  <c r="AR37" i="19"/>
  <c r="AQ37" i="19"/>
  <c r="AP37" i="19"/>
  <c r="AO37" i="19"/>
  <c r="W37" i="19"/>
  <c r="V37" i="19"/>
  <c r="U37" i="19"/>
  <c r="T37" i="19"/>
  <c r="S37" i="19"/>
  <c r="CK36" i="19"/>
  <c r="CL36" i="19" s="1"/>
  <c r="CJ36" i="19"/>
  <c r="CI36" i="19"/>
  <c r="CH36" i="19"/>
  <c r="CG36" i="19"/>
  <c r="BO36" i="19"/>
  <c r="BN36" i="19"/>
  <c r="BP36" i="19" s="1"/>
  <c r="BM36" i="19"/>
  <c r="BL36" i="19"/>
  <c r="BK36" i="19"/>
  <c r="AT36" i="19"/>
  <c r="AS36" i="19"/>
  <c r="AR36" i="19"/>
  <c r="AQ36" i="19"/>
  <c r="AP36" i="19"/>
  <c r="AO36" i="19"/>
  <c r="W36" i="19"/>
  <c r="V36" i="19"/>
  <c r="X36" i="19" s="1"/>
  <c r="U36" i="19"/>
  <c r="T36" i="19"/>
  <c r="S36" i="19"/>
  <c r="CK35" i="19"/>
  <c r="CL35" i="19" s="1"/>
  <c r="CJ35" i="19"/>
  <c r="CI35" i="19"/>
  <c r="CH35" i="19"/>
  <c r="CG35" i="19"/>
  <c r="BO35" i="19"/>
  <c r="BN35" i="19"/>
  <c r="BP35" i="19" s="1"/>
  <c r="BM35" i="19"/>
  <c r="BL35" i="19"/>
  <c r="BK35" i="19"/>
  <c r="AS35" i="19"/>
  <c r="AT35" i="19" s="1"/>
  <c r="AR35" i="19"/>
  <c r="AQ35" i="19"/>
  <c r="AP35" i="19"/>
  <c r="AO35" i="19"/>
  <c r="W35" i="19"/>
  <c r="V35" i="19"/>
  <c r="U35" i="19"/>
  <c r="T35" i="19"/>
  <c r="S35" i="19"/>
  <c r="CK34" i="19"/>
  <c r="CJ34" i="19"/>
  <c r="CL34" i="19" s="1"/>
  <c r="CI34" i="19"/>
  <c r="CH34" i="19"/>
  <c r="CG34" i="19"/>
  <c r="BO34" i="19"/>
  <c r="BP34" i="19" s="1"/>
  <c r="BN34" i="19"/>
  <c r="BM34" i="19"/>
  <c r="BL34" i="19"/>
  <c r="BK34" i="19"/>
  <c r="AS34" i="19"/>
  <c r="AR34" i="19"/>
  <c r="AT34" i="19" s="1"/>
  <c r="AQ34" i="19"/>
  <c r="AP34" i="19"/>
  <c r="AO34" i="19"/>
  <c r="W34" i="19"/>
  <c r="X34" i="19" s="1"/>
  <c r="V34" i="19"/>
  <c r="U34" i="19"/>
  <c r="T34" i="19"/>
  <c r="S34" i="19"/>
  <c r="CK33" i="19"/>
  <c r="CJ33" i="19"/>
  <c r="CL33" i="19" s="1"/>
  <c r="CI33" i="19"/>
  <c r="CH33" i="19"/>
  <c r="CG33" i="19"/>
  <c r="BO33" i="19"/>
  <c r="BP33" i="19" s="1"/>
  <c r="BN33" i="19"/>
  <c r="BM33" i="19"/>
  <c r="BL33" i="19"/>
  <c r="BK33" i="19"/>
  <c r="AS33" i="19"/>
  <c r="AR33" i="19"/>
  <c r="AT33" i="19" s="1"/>
  <c r="AQ33" i="19"/>
  <c r="AP33" i="19"/>
  <c r="AO33" i="19"/>
  <c r="W33" i="19"/>
  <c r="X33" i="19" s="1"/>
  <c r="V33" i="19"/>
  <c r="U33" i="19"/>
  <c r="T33" i="19"/>
  <c r="S33" i="19"/>
  <c r="CK32" i="19"/>
  <c r="CJ32" i="19"/>
  <c r="CL32" i="19" s="1"/>
  <c r="CI32" i="19"/>
  <c r="CH32" i="19"/>
  <c r="CG32" i="19"/>
  <c r="BO32" i="19"/>
  <c r="BP32" i="19" s="1"/>
  <c r="BN32" i="19"/>
  <c r="BM32" i="19"/>
  <c r="BL32" i="19"/>
  <c r="BK32" i="19"/>
  <c r="AS32" i="19"/>
  <c r="AR32" i="19"/>
  <c r="AT32" i="19" s="1"/>
  <c r="AQ32" i="19"/>
  <c r="AP32" i="19"/>
  <c r="AO32" i="19"/>
  <c r="W32" i="19"/>
  <c r="X32" i="19" s="1"/>
  <c r="V32" i="19"/>
  <c r="U32" i="19"/>
  <c r="T32" i="19"/>
  <c r="S32" i="19"/>
  <c r="CK31" i="19"/>
  <c r="CJ31" i="19"/>
  <c r="CL31" i="19" s="1"/>
  <c r="CI31" i="19"/>
  <c r="CH31" i="19"/>
  <c r="CG31" i="19"/>
  <c r="BO31" i="19"/>
  <c r="BP31" i="19" s="1"/>
  <c r="BN31" i="19"/>
  <c r="BM31" i="19"/>
  <c r="BL31" i="19"/>
  <c r="BK31" i="19"/>
  <c r="AS31" i="19"/>
  <c r="AR31" i="19"/>
  <c r="AT31" i="19" s="1"/>
  <c r="AQ31" i="19"/>
  <c r="AP31" i="19"/>
  <c r="AO31" i="19"/>
  <c r="W31" i="19"/>
  <c r="X31" i="19" s="1"/>
  <c r="V31" i="19"/>
  <c r="U31" i="19"/>
  <c r="T31" i="19"/>
  <c r="S31" i="19"/>
  <c r="CK30" i="19"/>
  <c r="CJ30" i="19"/>
  <c r="CL30" i="19" s="1"/>
  <c r="CI30" i="19"/>
  <c r="CH30" i="19"/>
  <c r="CG30" i="19"/>
  <c r="BO30" i="19"/>
  <c r="BP30" i="19" s="1"/>
  <c r="BN30" i="19"/>
  <c r="BM30" i="19"/>
  <c r="BL30" i="19"/>
  <c r="BK30" i="19"/>
  <c r="AS30" i="19"/>
  <c r="AR30" i="19"/>
  <c r="AT30" i="19" s="1"/>
  <c r="AQ30" i="19"/>
  <c r="AP30" i="19"/>
  <c r="AO30" i="19"/>
  <c r="W30" i="19"/>
  <c r="X30" i="19" s="1"/>
  <c r="V30" i="19"/>
  <c r="U30" i="19"/>
  <c r="T30" i="19"/>
  <c r="S30" i="19"/>
  <c r="CK29" i="19"/>
  <c r="CJ29" i="19"/>
  <c r="CL29" i="19" s="1"/>
  <c r="CI29" i="19"/>
  <c r="CH29" i="19"/>
  <c r="CG29" i="19"/>
  <c r="BO29" i="19"/>
  <c r="BP29" i="19" s="1"/>
  <c r="BN29" i="19"/>
  <c r="BM29" i="19"/>
  <c r="BL29" i="19"/>
  <c r="BK29" i="19"/>
  <c r="AS29" i="19"/>
  <c r="AR29" i="19"/>
  <c r="AT29" i="19" s="1"/>
  <c r="AQ29" i="19"/>
  <c r="AP29" i="19"/>
  <c r="AO29" i="19"/>
  <c r="W29" i="19"/>
  <c r="X29" i="19" s="1"/>
  <c r="V29" i="19"/>
  <c r="U29" i="19"/>
  <c r="T29" i="19"/>
  <c r="S29" i="19"/>
  <c r="CK28" i="19"/>
  <c r="CJ28" i="19"/>
  <c r="CL28" i="19" s="1"/>
  <c r="CI28" i="19"/>
  <c r="CH28" i="19"/>
  <c r="CG28" i="19"/>
  <c r="BO28" i="19"/>
  <c r="BP28" i="19" s="1"/>
  <c r="BN28" i="19"/>
  <c r="BM28" i="19"/>
  <c r="BL28" i="19"/>
  <c r="BK28" i="19"/>
  <c r="AS28" i="19"/>
  <c r="AR28" i="19"/>
  <c r="AT28" i="19" s="1"/>
  <c r="AQ28" i="19"/>
  <c r="AP28" i="19"/>
  <c r="AO28" i="19"/>
  <c r="W28" i="19"/>
  <c r="X28" i="19" s="1"/>
  <c r="V28" i="19"/>
  <c r="U28" i="19"/>
  <c r="T28" i="19"/>
  <c r="S28" i="19"/>
  <c r="CK27" i="19"/>
  <c r="CJ27" i="19"/>
  <c r="CL27" i="19" s="1"/>
  <c r="CI27" i="19"/>
  <c r="CH27" i="19"/>
  <c r="CG27" i="19"/>
  <c r="BO27" i="19"/>
  <c r="BP27" i="19" s="1"/>
  <c r="BN27" i="19"/>
  <c r="BM27" i="19"/>
  <c r="BL27" i="19"/>
  <c r="BK27" i="19"/>
  <c r="AS27" i="19"/>
  <c r="AR27" i="19"/>
  <c r="AT27" i="19" s="1"/>
  <c r="AQ27" i="19"/>
  <c r="AP27" i="19"/>
  <c r="AO27" i="19"/>
  <c r="W27" i="19"/>
  <c r="X27" i="19" s="1"/>
  <c r="V27" i="19"/>
  <c r="U27" i="19"/>
  <c r="T27" i="19"/>
  <c r="S27" i="19"/>
  <c r="CK26" i="19"/>
  <c r="CJ26" i="19"/>
  <c r="CL26" i="19" s="1"/>
  <c r="CI26" i="19"/>
  <c r="CH26" i="19"/>
  <c r="CG26" i="19"/>
  <c r="BO26" i="19"/>
  <c r="BP26" i="19" s="1"/>
  <c r="BN26" i="19"/>
  <c r="BM26" i="19"/>
  <c r="BL26" i="19"/>
  <c r="BK26" i="19"/>
  <c r="AS26" i="19"/>
  <c r="AR26" i="19"/>
  <c r="AT26" i="19" s="1"/>
  <c r="AQ26" i="19"/>
  <c r="AP26" i="19"/>
  <c r="AO26" i="19"/>
  <c r="W26" i="19"/>
  <c r="X26" i="19" s="1"/>
  <c r="V26" i="19"/>
  <c r="U26" i="19"/>
  <c r="T26" i="19"/>
  <c r="S26" i="19"/>
  <c r="CK25" i="19"/>
  <c r="CJ25" i="19"/>
  <c r="CL25" i="19" s="1"/>
  <c r="CI25" i="19"/>
  <c r="CH25" i="19"/>
  <c r="CG25" i="19"/>
  <c r="BO25" i="19"/>
  <c r="BP25" i="19" s="1"/>
  <c r="BN25" i="19"/>
  <c r="BM25" i="19"/>
  <c r="BL25" i="19"/>
  <c r="BK25" i="19"/>
  <c r="AS25" i="19"/>
  <c r="AR25" i="19"/>
  <c r="AT25" i="19" s="1"/>
  <c r="AQ25" i="19"/>
  <c r="AP25" i="19"/>
  <c r="AO25" i="19"/>
  <c r="W25" i="19"/>
  <c r="X25" i="19" s="1"/>
  <c r="V25" i="19"/>
  <c r="U25" i="19"/>
  <c r="T25" i="19"/>
  <c r="S25" i="19"/>
  <c r="CK24" i="19"/>
  <c r="CJ24" i="19"/>
  <c r="CL24" i="19" s="1"/>
  <c r="CI24" i="19"/>
  <c r="CH24" i="19"/>
  <c r="CG24" i="19"/>
  <c r="BO24" i="19"/>
  <c r="BP24" i="19" s="1"/>
  <c r="BN24" i="19"/>
  <c r="BM24" i="19"/>
  <c r="BL24" i="19"/>
  <c r="BK24" i="19"/>
  <c r="AS24" i="19"/>
  <c r="AR24" i="19"/>
  <c r="AT24" i="19" s="1"/>
  <c r="AQ24" i="19"/>
  <c r="AP24" i="19"/>
  <c r="AO24" i="19"/>
  <c r="W24" i="19"/>
  <c r="X24" i="19" s="1"/>
  <c r="V24" i="19"/>
  <c r="U24" i="19"/>
  <c r="T24" i="19"/>
  <c r="S24" i="19"/>
  <c r="CK23" i="19"/>
  <c r="CJ23" i="19"/>
  <c r="CL23" i="19" s="1"/>
  <c r="CI23" i="19"/>
  <c r="CH23" i="19"/>
  <c r="CG23" i="19"/>
  <c r="BO23" i="19"/>
  <c r="BP23" i="19" s="1"/>
  <c r="BN23" i="19"/>
  <c r="BM23" i="19"/>
  <c r="BL23" i="19"/>
  <c r="BK23" i="19"/>
  <c r="AS23" i="19"/>
  <c r="AR23" i="19"/>
  <c r="AT23" i="19" s="1"/>
  <c r="AQ23" i="19"/>
  <c r="AP23" i="19"/>
  <c r="AO23" i="19"/>
  <c r="W23" i="19"/>
  <c r="X23" i="19" s="1"/>
  <c r="V23" i="19"/>
  <c r="U23" i="19"/>
  <c r="T23" i="19"/>
  <c r="S23" i="19"/>
  <c r="CK22" i="19"/>
  <c r="CJ22" i="19"/>
  <c r="CL22" i="19" s="1"/>
  <c r="CI22" i="19"/>
  <c r="CH22" i="19"/>
  <c r="CG22" i="19"/>
  <c r="BO22" i="19"/>
  <c r="BP22" i="19" s="1"/>
  <c r="BN22" i="19"/>
  <c r="BM22" i="19"/>
  <c r="BL22" i="19"/>
  <c r="BK22" i="19"/>
  <c r="AS22" i="19"/>
  <c r="AR22" i="19"/>
  <c r="AT22" i="19" s="1"/>
  <c r="AQ22" i="19"/>
  <c r="AP22" i="19"/>
  <c r="AO22" i="19"/>
  <c r="W22" i="19"/>
  <c r="X22" i="19" s="1"/>
  <c r="V22" i="19"/>
  <c r="U22" i="19"/>
  <c r="T22" i="19"/>
  <c r="S22" i="19"/>
  <c r="CK21" i="19"/>
  <c r="CJ21" i="19"/>
  <c r="CL21" i="19" s="1"/>
  <c r="CI21" i="19"/>
  <c r="CH21" i="19"/>
  <c r="CG21" i="19"/>
  <c r="BO21" i="19"/>
  <c r="BP21" i="19" s="1"/>
  <c r="BN21" i="19"/>
  <c r="BM21" i="19"/>
  <c r="BL21" i="19"/>
  <c r="BK21" i="19"/>
  <c r="AS21" i="19"/>
  <c r="AR21" i="19"/>
  <c r="AT21" i="19" s="1"/>
  <c r="AQ21" i="19"/>
  <c r="AP21" i="19"/>
  <c r="AO21" i="19"/>
  <c r="W21" i="19"/>
  <c r="X21" i="19" s="1"/>
  <c r="V21" i="19"/>
  <c r="U21" i="19"/>
  <c r="T21" i="19"/>
  <c r="S21" i="19"/>
  <c r="CK20" i="19"/>
  <c r="CJ20" i="19"/>
  <c r="CL20" i="19" s="1"/>
  <c r="CI20" i="19"/>
  <c r="CH20" i="19"/>
  <c r="CG20" i="19"/>
  <c r="BO20" i="19"/>
  <c r="BP20" i="19" s="1"/>
  <c r="BN20" i="19"/>
  <c r="BM20" i="19"/>
  <c r="BL20" i="19"/>
  <c r="BK20" i="19"/>
  <c r="AS20" i="19"/>
  <c r="AR20" i="19"/>
  <c r="AT20" i="19" s="1"/>
  <c r="AQ20" i="19"/>
  <c r="AP20" i="19"/>
  <c r="AO20" i="19"/>
  <c r="W20" i="19"/>
  <c r="X20" i="19" s="1"/>
  <c r="V20" i="19"/>
  <c r="U20" i="19"/>
  <c r="T20" i="19"/>
  <c r="S20" i="19"/>
  <c r="CK19" i="19"/>
  <c r="CJ19" i="19"/>
  <c r="CL19" i="19" s="1"/>
  <c r="CI19" i="19"/>
  <c r="CH19" i="19"/>
  <c r="CG19" i="19"/>
  <c r="BO19" i="19"/>
  <c r="BP19" i="19" s="1"/>
  <c r="BN19" i="19"/>
  <c r="BM19" i="19"/>
  <c r="BL19" i="19"/>
  <c r="BK19" i="19"/>
  <c r="AS19" i="19"/>
  <c r="AR19" i="19"/>
  <c r="AT19" i="19" s="1"/>
  <c r="AQ19" i="19"/>
  <c r="AP19" i="19"/>
  <c r="AO19" i="19"/>
  <c r="W19" i="19"/>
  <c r="X19" i="19" s="1"/>
  <c r="V19" i="19"/>
  <c r="U19" i="19"/>
  <c r="T19" i="19"/>
  <c r="S19" i="19"/>
  <c r="CK18" i="19"/>
  <c r="CJ18" i="19"/>
  <c r="CL18" i="19" s="1"/>
  <c r="CI18" i="19"/>
  <c r="CH18" i="19"/>
  <c r="CG18" i="19"/>
  <c r="BO18" i="19"/>
  <c r="BP18" i="19" s="1"/>
  <c r="BN18" i="19"/>
  <c r="BM18" i="19"/>
  <c r="BL18" i="19"/>
  <c r="BK18" i="19"/>
  <c r="AS18" i="19"/>
  <c r="AR18" i="19"/>
  <c r="AT18" i="19" s="1"/>
  <c r="AQ18" i="19"/>
  <c r="AP18" i="19"/>
  <c r="AO18" i="19"/>
  <c r="W18" i="19"/>
  <c r="X18" i="19" s="1"/>
  <c r="V18" i="19"/>
  <c r="U18" i="19"/>
  <c r="T18" i="19"/>
  <c r="S18" i="19"/>
  <c r="CK17" i="19"/>
  <c r="CJ17" i="19"/>
  <c r="CL17" i="19" s="1"/>
  <c r="CI17" i="19"/>
  <c r="CH17" i="19"/>
  <c r="CG17" i="19"/>
  <c r="BO17" i="19"/>
  <c r="BP17" i="19" s="1"/>
  <c r="BN17" i="19"/>
  <c r="BM17" i="19"/>
  <c r="BL17" i="19"/>
  <c r="BK17" i="19"/>
  <c r="AS17" i="19"/>
  <c r="AR17" i="19"/>
  <c r="AT17" i="19" s="1"/>
  <c r="AQ17" i="19"/>
  <c r="AP17" i="19"/>
  <c r="AO17" i="19"/>
  <c r="W17" i="19"/>
  <c r="X17" i="19" s="1"/>
  <c r="V17" i="19"/>
  <c r="U17" i="19"/>
  <c r="T17" i="19"/>
  <c r="S17" i="19"/>
  <c r="CK16" i="19"/>
  <c r="CJ16" i="19"/>
  <c r="CL16" i="19" s="1"/>
  <c r="CI16" i="19"/>
  <c r="CH16" i="19"/>
  <c r="CG16" i="19"/>
  <c r="BO16" i="19"/>
  <c r="BP16" i="19" s="1"/>
  <c r="BN16" i="19"/>
  <c r="BM16" i="19"/>
  <c r="BL16" i="19"/>
  <c r="BK16" i="19"/>
  <c r="AS16" i="19"/>
  <c r="AR16" i="19"/>
  <c r="AT16" i="19" s="1"/>
  <c r="AQ16" i="19"/>
  <c r="AP16" i="19"/>
  <c r="AO16" i="19"/>
  <c r="W16" i="19"/>
  <c r="X16" i="19" s="1"/>
  <c r="V16" i="19"/>
  <c r="U16" i="19"/>
  <c r="T16" i="19"/>
  <c r="S16" i="19"/>
  <c r="CK15" i="19"/>
  <c r="CJ15" i="19"/>
  <c r="CL15" i="19" s="1"/>
  <c r="CI15" i="19"/>
  <c r="CH15" i="19"/>
  <c r="CG15" i="19"/>
  <c r="BO15" i="19"/>
  <c r="BP15" i="19" s="1"/>
  <c r="BN15" i="19"/>
  <c r="BM15" i="19"/>
  <c r="BL15" i="19"/>
  <c r="BK15" i="19"/>
  <c r="AS15" i="19"/>
  <c r="AR15" i="19"/>
  <c r="AT15" i="19" s="1"/>
  <c r="AQ15" i="19"/>
  <c r="AP15" i="19"/>
  <c r="AO15" i="19"/>
  <c r="W15" i="19"/>
  <c r="X15" i="19" s="1"/>
  <c r="V15" i="19"/>
  <c r="U15" i="19"/>
  <c r="T15" i="19"/>
  <c r="S15" i="19"/>
  <c r="CK14" i="19"/>
  <c r="CJ14" i="19"/>
  <c r="CL14" i="19" s="1"/>
  <c r="CI14" i="19"/>
  <c r="CH14" i="19"/>
  <c r="CG14" i="19"/>
  <c r="BO14" i="19"/>
  <c r="BP14" i="19" s="1"/>
  <c r="BN14" i="19"/>
  <c r="BM14" i="19"/>
  <c r="BL14" i="19"/>
  <c r="BK14" i="19"/>
  <c r="AS14" i="19"/>
  <c r="AR14" i="19"/>
  <c r="AT14" i="19" s="1"/>
  <c r="AQ14" i="19"/>
  <c r="AP14" i="19"/>
  <c r="AO14" i="19"/>
  <c r="W14" i="19"/>
  <c r="X14" i="19" s="1"/>
  <c r="V14" i="19"/>
  <c r="U14" i="19"/>
  <c r="T14" i="19"/>
  <c r="S14" i="19"/>
  <c r="CK13" i="19"/>
  <c r="CJ13" i="19"/>
  <c r="CL13" i="19" s="1"/>
  <c r="CI13" i="19"/>
  <c r="CH13" i="19"/>
  <c r="CG13" i="19"/>
  <c r="BO13" i="19"/>
  <c r="BP13" i="19" s="1"/>
  <c r="BN13" i="19"/>
  <c r="BM13" i="19"/>
  <c r="BL13" i="19"/>
  <c r="BK13" i="19"/>
  <c r="AS13" i="19"/>
  <c r="AR13" i="19"/>
  <c r="AT13" i="19" s="1"/>
  <c r="AQ13" i="19"/>
  <c r="AP13" i="19"/>
  <c r="AO13" i="19"/>
  <c r="W13" i="19"/>
  <c r="X13" i="19" s="1"/>
  <c r="V13" i="19"/>
  <c r="U13" i="19"/>
  <c r="T13" i="19"/>
  <c r="S13" i="19"/>
  <c r="CK12" i="19"/>
  <c r="CJ12" i="19"/>
  <c r="CL12" i="19" s="1"/>
  <c r="CI12" i="19"/>
  <c r="CH12" i="19"/>
  <c r="CG12" i="19"/>
  <c r="BO12" i="19"/>
  <c r="BP12" i="19" s="1"/>
  <c r="BN12" i="19"/>
  <c r="BM12" i="19"/>
  <c r="BL12" i="19"/>
  <c r="BK12" i="19"/>
  <c r="AS12" i="19"/>
  <c r="AR12" i="19"/>
  <c r="AT12" i="19" s="1"/>
  <c r="AQ12" i="19"/>
  <c r="AP12" i="19"/>
  <c r="AO12" i="19"/>
  <c r="W12" i="19"/>
  <c r="X12" i="19" s="1"/>
  <c r="V12" i="19"/>
  <c r="U12" i="19"/>
  <c r="T12" i="19"/>
  <c r="S12" i="19"/>
  <c r="CK11" i="19"/>
  <c r="CJ11" i="19"/>
  <c r="CL11" i="19" s="1"/>
  <c r="CI11" i="19"/>
  <c r="CH11" i="19"/>
  <c r="CG11" i="19"/>
  <c r="BO11" i="19"/>
  <c r="BP11" i="19" s="1"/>
  <c r="BN11" i="19"/>
  <c r="BM11" i="19"/>
  <c r="BL11" i="19"/>
  <c r="BK11" i="19"/>
  <c r="AS11" i="19"/>
  <c r="AR11" i="19"/>
  <c r="AT11" i="19" s="1"/>
  <c r="AQ11" i="19"/>
  <c r="AP11" i="19"/>
  <c r="AO11" i="19"/>
  <c r="W11" i="19"/>
  <c r="X11" i="19" s="1"/>
  <c r="V11" i="19"/>
  <c r="U11" i="19"/>
  <c r="T11" i="19"/>
  <c r="S11" i="19"/>
  <c r="CK10" i="19"/>
  <c r="CJ10" i="19"/>
  <c r="CL10" i="19" s="1"/>
  <c r="CI10" i="19"/>
  <c r="CH10" i="19"/>
  <c r="CG10" i="19"/>
  <c r="BO10" i="19"/>
  <c r="BP10" i="19" s="1"/>
  <c r="BN10" i="19"/>
  <c r="BM10" i="19"/>
  <c r="BL10" i="19"/>
  <c r="BK10" i="19"/>
  <c r="AS10" i="19"/>
  <c r="AR10" i="19"/>
  <c r="AT10" i="19" s="1"/>
  <c r="AQ10" i="19"/>
  <c r="AP10" i="19"/>
  <c r="AO10" i="19"/>
  <c r="W10" i="19"/>
  <c r="X10" i="19" s="1"/>
  <c r="V10" i="19"/>
  <c r="U10" i="19"/>
  <c r="T10" i="19"/>
  <c r="S10" i="19"/>
  <c r="CK9" i="19"/>
  <c r="CJ9" i="19"/>
  <c r="CL9" i="19" s="1"/>
  <c r="CI9" i="19"/>
  <c r="CH9" i="19"/>
  <c r="CG9" i="19"/>
  <c r="BO9" i="19"/>
  <c r="BP9" i="19" s="1"/>
  <c r="BN9" i="19"/>
  <c r="BM9" i="19"/>
  <c r="BL9" i="19"/>
  <c r="BK9" i="19"/>
  <c r="AS9" i="19"/>
  <c r="AR9" i="19"/>
  <c r="AT9" i="19" s="1"/>
  <c r="AQ9" i="19"/>
  <c r="AP9" i="19"/>
  <c r="AO9" i="19"/>
  <c r="W9" i="19"/>
  <c r="X9" i="19" s="1"/>
  <c r="V9" i="19"/>
  <c r="U9" i="19"/>
  <c r="T9" i="19"/>
  <c r="S9" i="19"/>
  <c r="CK8" i="19"/>
  <c r="CJ8" i="19"/>
  <c r="CL8" i="19" s="1"/>
  <c r="CI8" i="19"/>
  <c r="CH8" i="19"/>
  <c r="CG8" i="19"/>
  <c r="BO8" i="19"/>
  <c r="BP8" i="19" s="1"/>
  <c r="BN8" i="19"/>
  <c r="BM8" i="19"/>
  <c r="BL8" i="19"/>
  <c r="BK8" i="19"/>
  <c r="AS8" i="19"/>
  <c r="AR8" i="19"/>
  <c r="AT8" i="19" s="1"/>
  <c r="AQ8" i="19"/>
  <c r="AP8" i="19"/>
  <c r="AO8" i="19"/>
  <c r="W8" i="19"/>
  <c r="X8" i="19" s="1"/>
  <c r="V8" i="19"/>
  <c r="U8" i="19"/>
  <c r="T8" i="19"/>
  <c r="S8" i="19"/>
  <c r="CK7" i="19"/>
  <c r="CJ7" i="19"/>
  <c r="CL7" i="19" s="1"/>
  <c r="CI7" i="19"/>
  <c r="CH7" i="19"/>
  <c r="CG7" i="19"/>
  <c r="BO7" i="19"/>
  <c r="BP7" i="19" s="1"/>
  <c r="BN7" i="19"/>
  <c r="BM7" i="19"/>
  <c r="BL7" i="19"/>
  <c r="BK7" i="19"/>
  <c r="AS7" i="19"/>
  <c r="AR7" i="19"/>
  <c r="AT7" i="19" s="1"/>
  <c r="AQ7" i="19"/>
  <c r="AP7" i="19"/>
  <c r="AO7" i="19"/>
  <c r="W7" i="19"/>
  <c r="X7" i="19" s="1"/>
  <c r="V7" i="19"/>
  <c r="U7" i="19"/>
  <c r="T7" i="19"/>
  <c r="S7" i="19"/>
  <c r="CK6" i="19"/>
  <c r="CJ6" i="19"/>
  <c r="CL6" i="19" s="1"/>
  <c r="CI6" i="19"/>
  <c r="CH6" i="19"/>
  <c r="CG6" i="19"/>
  <c r="BO6" i="19"/>
  <c r="BP6" i="19" s="1"/>
  <c r="BN6" i="19"/>
  <c r="BM6" i="19"/>
  <c r="BL6" i="19"/>
  <c r="BK6" i="19"/>
  <c r="AS6" i="19"/>
  <c r="AR6" i="19"/>
  <c r="AT6" i="19" s="1"/>
  <c r="AQ6" i="19"/>
  <c r="AP6" i="19"/>
  <c r="AO6" i="19"/>
  <c r="W6" i="19"/>
  <c r="X6" i="19" s="1"/>
  <c r="V6" i="19"/>
  <c r="U6" i="19"/>
  <c r="T6" i="19"/>
  <c r="S6" i="19"/>
  <c r="CK5" i="19"/>
  <c r="CJ5" i="19"/>
  <c r="CL5" i="19" s="1"/>
  <c r="CI5" i="19"/>
  <c r="CH5" i="19"/>
  <c r="CG5" i="19"/>
  <c r="BO5" i="19"/>
  <c r="BP5" i="19" s="1"/>
  <c r="BN5" i="19"/>
  <c r="BM5" i="19"/>
  <c r="BL5" i="19"/>
  <c r="BK5" i="19"/>
  <c r="AS5" i="19"/>
  <c r="AR5" i="19"/>
  <c r="AT5" i="19" s="1"/>
  <c r="AQ5" i="19"/>
  <c r="AP5" i="19"/>
  <c r="AO5" i="19"/>
  <c r="W5" i="19"/>
  <c r="X5" i="19" s="1"/>
  <c r="V5" i="19"/>
  <c r="U5" i="19"/>
  <c r="T5" i="19"/>
  <c r="S5" i="19"/>
  <c r="CK4" i="19"/>
  <c r="CJ4" i="19"/>
  <c r="CL4" i="19" s="1"/>
  <c r="CI4" i="19"/>
  <c r="CH4" i="19"/>
  <c r="CG4" i="19"/>
  <c r="BO4" i="19"/>
  <c r="BP4" i="19" s="1"/>
  <c r="BN4" i="19"/>
  <c r="BM4" i="19"/>
  <c r="BL4" i="19"/>
  <c r="BK4" i="19"/>
  <c r="AS4" i="19"/>
  <c r="AR4" i="19"/>
  <c r="AT4" i="19" s="1"/>
  <c r="AQ4" i="19"/>
  <c r="AP4" i="19"/>
  <c r="AO4" i="19"/>
  <c r="W4" i="19"/>
  <c r="X4" i="19" s="1"/>
  <c r="V4" i="19"/>
  <c r="U4" i="19"/>
  <c r="T4" i="19"/>
  <c r="S4" i="19"/>
  <c r="BR1" i="19"/>
  <c r="AV1" i="19"/>
  <c r="Z1" i="19"/>
  <c r="BF78" i="16"/>
  <c r="AE77" i="16"/>
  <c r="BJ68" i="16"/>
  <c r="AM68" i="16"/>
  <c r="P68" i="16"/>
  <c r="CF66" i="16"/>
  <c r="CF68" i="16" s="1"/>
  <c r="CE66" i="16"/>
  <c r="CE68" i="16" s="1"/>
  <c r="CD66" i="16"/>
  <c r="CD68" i="16" s="1"/>
  <c r="CC66" i="16"/>
  <c r="CC68" i="16" s="1"/>
  <c r="CB66" i="16"/>
  <c r="CB78" i="16" s="1"/>
  <c r="CA66" i="16"/>
  <c r="CA68" i="16" s="1"/>
  <c r="BZ66" i="16"/>
  <c r="BZ68" i="16" s="1"/>
  <c r="BY66" i="16"/>
  <c r="BY68" i="16" s="1"/>
  <c r="BX66" i="16"/>
  <c r="BX68" i="16" s="1"/>
  <c r="BW66" i="16"/>
  <c r="BV66" i="16"/>
  <c r="BV68" i="16" s="1"/>
  <c r="BU66" i="16"/>
  <c r="BU68" i="16" s="1"/>
  <c r="BT66" i="16"/>
  <c r="BT68" i="16" s="1"/>
  <c r="BS66" i="16"/>
  <c r="BS68" i="16" s="1"/>
  <c r="BR66" i="16"/>
  <c r="BJ66" i="16"/>
  <c r="BI66" i="16"/>
  <c r="BI68" i="16" s="1"/>
  <c r="BH66" i="16"/>
  <c r="BH68" i="16" s="1"/>
  <c r="BG66" i="16"/>
  <c r="BG68" i="16" s="1"/>
  <c r="BF66" i="16"/>
  <c r="BF68" i="16" s="1"/>
  <c r="BE66" i="16"/>
  <c r="BE68" i="16" s="1"/>
  <c r="BD66" i="16"/>
  <c r="BD68" i="16" s="1"/>
  <c r="BC66" i="16"/>
  <c r="BC68" i="16" s="1"/>
  <c r="BB66" i="16"/>
  <c r="BB68" i="16" s="1"/>
  <c r="BA66" i="16"/>
  <c r="BA78" i="16" s="1"/>
  <c r="AZ66" i="16"/>
  <c r="AZ68" i="16" s="1"/>
  <c r="AY66" i="16"/>
  <c r="AY68" i="16" s="1"/>
  <c r="AX66" i="16"/>
  <c r="AX68" i="16" s="1"/>
  <c r="AW66" i="16"/>
  <c r="AW68" i="16" s="1"/>
  <c r="AV66" i="16"/>
  <c r="AN66" i="16"/>
  <c r="AN68" i="16" s="1"/>
  <c r="AM66" i="16"/>
  <c r="AL66" i="16"/>
  <c r="AL68" i="16" s="1"/>
  <c r="AK66" i="16"/>
  <c r="AK68" i="16" s="1"/>
  <c r="AJ66" i="16"/>
  <c r="AI66" i="16"/>
  <c r="AI68" i="16" s="1"/>
  <c r="AH66" i="16"/>
  <c r="AH68" i="16" s="1"/>
  <c r="AG66" i="16"/>
  <c r="AG68" i="16" s="1"/>
  <c r="AF66" i="16"/>
  <c r="AF68" i="16" s="1"/>
  <c r="AE66" i="16"/>
  <c r="AE78" i="16" s="1"/>
  <c r="AE79" i="16" s="1"/>
  <c r="AE74" i="16" s="1"/>
  <c r="AD66" i="16"/>
  <c r="AD68" i="16" s="1"/>
  <c r="AC66" i="16"/>
  <c r="AC68" i="16" s="1"/>
  <c r="AB66" i="16"/>
  <c r="AB68" i="16" s="1"/>
  <c r="AA66" i="16"/>
  <c r="AA68" i="16" s="1"/>
  <c r="Z66" i="16"/>
  <c r="Z78" i="16" s="1"/>
  <c r="R66" i="16"/>
  <c r="R68" i="16" s="1"/>
  <c r="Q66" i="16"/>
  <c r="Q68" i="16" s="1"/>
  <c r="P66" i="16"/>
  <c r="O66" i="16"/>
  <c r="O68" i="16" s="1"/>
  <c r="N66" i="16"/>
  <c r="M66" i="16"/>
  <c r="M68" i="16" s="1"/>
  <c r="L66" i="16"/>
  <c r="L68" i="16" s="1"/>
  <c r="K66" i="16"/>
  <c r="K68" i="16" s="1"/>
  <c r="J66" i="16"/>
  <c r="J68" i="16" s="1"/>
  <c r="I66" i="16"/>
  <c r="H66" i="16"/>
  <c r="H68" i="16" s="1"/>
  <c r="G66" i="16"/>
  <c r="G68" i="16" s="1"/>
  <c r="F66" i="16"/>
  <c r="F68" i="16" s="1"/>
  <c r="E66" i="16"/>
  <c r="E68" i="16" s="1"/>
  <c r="D66" i="16"/>
  <c r="D78" i="16" s="1"/>
  <c r="CF65" i="16"/>
  <c r="CE65" i="16"/>
  <c r="CD65" i="16"/>
  <c r="CC65" i="16"/>
  <c r="CB65" i="16"/>
  <c r="CA65" i="16"/>
  <c r="BZ65" i="16"/>
  <c r="BY65" i="16"/>
  <c r="BX65" i="16"/>
  <c r="BW65" i="16"/>
  <c r="BV65" i="16"/>
  <c r="BU65" i="16"/>
  <c r="BT65" i="16"/>
  <c r="BS65" i="16"/>
  <c r="BR65" i="16"/>
  <c r="BJ65" i="16"/>
  <c r="BI65" i="16"/>
  <c r="BH65" i="16"/>
  <c r="BG65" i="16"/>
  <c r="BF65" i="16"/>
  <c r="BE65" i="16"/>
  <c r="BD65" i="16"/>
  <c r="BC65" i="16"/>
  <c r="BB65" i="16"/>
  <c r="BA65" i="16"/>
  <c r="AZ65" i="16"/>
  <c r="AY65" i="16"/>
  <c r="AX65" i="16"/>
  <c r="AW65" i="16"/>
  <c r="AV65" i="16"/>
  <c r="AN65" i="16"/>
  <c r="AM65" i="16"/>
  <c r="AL65" i="16"/>
  <c r="AK65" i="16"/>
  <c r="AJ65" i="16"/>
  <c r="AI65" i="16"/>
  <c r="AH65" i="16"/>
  <c r="AG65" i="16"/>
  <c r="AF65" i="16"/>
  <c r="AE65" i="16"/>
  <c r="AD65" i="16"/>
  <c r="AC65" i="16"/>
  <c r="AB65" i="16"/>
  <c r="AA65" i="16"/>
  <c r="Z65" i="16"/>
  <c r="R65" i="16"/>
  <c r="Q65" i="16"/>
  <c r="P65" i="16"/>
  <c r="O65" i="16"/>
  <c r="N65" i="16"/>
  <c r="M65" i="16"/>
  <c r="L65" i="16"/>
  <c r="K65" i="16"/>
  <c r="J65" i="16"/>
  <c r="I65" i="16"/>
  <c r="H65" i="16"/>
  <c r="G65" i="16"/>
  <c r="F65" i="16"/>
  <c r="E65" i="16"/>
  <c r="D65" i="16"/>
  <c r="CF64" i="16"/>
  <c r="CE64" i="16"/>
  <c r="CD64" i="16"/>
  <c r="CC64" i="16"/>
  <c r="CB64" i="16"/>
  <c r="CB77" i="16" s="1"/>
  <c r="CA64" i="16"/>
  <c r="BZ64" i="16"/>
  <c r="BY64" i="16"/>
  <c r="BX64" i="16"/>
  <c r="BW64" i="16"/>
  <c r="BV64" i="16"/>
  <c r="BU64" i="16"/>
  <c r="BT64" i="16"/>
  <c r="BS64" i="16"/>
  <c r="BR64" i="16"/>
  <c r="BJ64" i="16"/>
  <c r="BI64" i="16"/>
  <c r="BH64" i="16"/>
  <c r="BG64" i="16"/>
  <c r="BF64" i="16"/>
  <c r="BF77" i="16" s="1"/>
  <c r="BE64" i="16"/>
  <c r="BD64" i="16"/>
  <c r="BC64" i="16"/>
  <c r="BB64" i="16"/>
  <c r="BA64" i="16"/>
  <c r="BA77" i="16" s="1"/>
  <c r="AZ64" i="16"/>
  <c r="AY64" i="16"/>
  <c r="AX64" i="16"/>
  <c r="AW64" i="16"/>
  <c r="AV64" i="16"/>
  <c r="AN64" i="16"/>
  <c r="AM64" i="16"/>
  <c r="AL64" i="16"/>
  <c r="AK64" i="16"/>
  <c r="AJ64" i="16"/>
  <c r="AI64" i="16"/>
  <c r="AH64" i="16"/>
  <c r="AG64" i="16"/>
  <c r="AF64" i="16"/>
  <c r="AE64" i="16"/>
  <c r="AD64" i="16"/>
  <c r="AC64" i="16"/>
  <c r="AB64" i="16"/>
  <c r="AA64" i="16"/>
  <c r="Z64" i="16"/>
  <c r="Z77" i="16" s="1"/>
  <c r="R64" i="16"/>
  <c r="Q64" i="16"/>
  <c r="P64" i="16"/>
  <c r="O64" i="16"/>
  <c r="N64" i="16"/>
  <c r="M64" i="16"/>
  <c r="L64" i="16"/>
  <c r="K64" i="16"/>
  <c r="J64" i="16"/>
  <c r="I64" i="16"/>
  <c r="H64" i="16"/>
  <c r="G64" i="16"/>
  <c r="F64" i="16"/>
  <c r="E64" i="16"/>
  <c r="D64" i="16"/>
  <c r="D77" i="16" s="1"/>
  <c r="CL63" i="16"/>
  <c r="CK63" i="16"/>
  <c r="CJ63" i="16"/>
  <c r="CI63" i="16"/>
  <c r="CH63" i="16"/>
  <c r="CG63" i="16"/>
  <c r="BO63" i="16"/>
  <c r="BN63" i="16"/>
  <c r="BP63" i="16" s="1"/>
  <c r="BM63" i="16"/>
  <c r="BL63" i="16"/>
  <c r="BK63" i="16"/>
  <c r="AT63" i="16"/>
  <c r="AS63" i="16"/>
  <c r="AR63" i="16"/>
  <c r="AQ63" i="16"/>
  <c r="AP63" i="16"/>
  <c r="AO63" i="16"/>
  <c r="W63" i="16"/>
  <c r="V63" i="16"/>
  <c r="X63" i="16" s="1"/>
  <c r="U63" i="16"/>
  <c r="T63" i="16"/>
  <c r="S63" i="16"/>
  <c r="CL62" i="16"/>
  <c r="CK62" i="16"/>
  <c r="CJ62" i="16"/>
  <c r="CI62" i="16"/>
  <c r="CH62" i="16"/>
  <c r="CG62" i="16"/>
  <c r="BO62" i="16"/>
  <c r="BN62" i="16"/>
  <c r="BM62" i="16"/>
  <c r="BL62" i="16"/>
  <c r="BK62" i="16"/>
  <c r="AT62" i="16"/>
  <c r="AS62" i="16"/>
  <c r="AR62" i="16"/>
  <c r="AQ62" i="16"/>
  <c r="AP62" i="16"/>
  <c r="AO62" i="16"/>
  <c r="W62" i="16"/>
  <c r="V62" i="16"/>
  <c r="X62" i="16" s="1"/>
  <c r="U62" i="16"/>
  <c r="T62" i="16"/>
  <c r="S62" i="16"/>
  <c r="CL61" i="16"/>
  <c r="CK61" i="16"/>
  <c r="CJ61" i="16"/>
  <c r="CI61" i="16"/>
  <c r="CH61" i="16"/>
  <c r="CG61" i="16"/>
  <c r="BO61" i="16"/>
  <c r="BN61" i="16"/>
  <c r="BP61" i="16" s="1"/>
  <c r="BM61" i="16"/>
  <c r="BL61" i="16"/>
  <c r="BK61" i="16"/>
  <c r="AT61" i="16"/>
  <c r="AS61" i="16"/>
  <c r="AR61" i="16"/>
  <c r="AQ61" i="16"/>
  <c r="AP61" i="16"/>
  <c r="AO61" i="16"/>
  <c r="W61" i="16"/>
  <c r="V61" i="16"/>
  <c r="X61" i="16" s="1"/>
  <c r="U61" i="16"/>
  <c r="T61" i="16"/>
  <c r="S61" i="16"/>
  <c r="CL60" i="16"/>
  <c r="CK60" i="16"/>
  <c r="CJ60" i="16"/>
  <c r="CI60" i="16"/>
  <c r="CH60" i="16"/>
  <c r="CG60" i="16"/>
  <c r="BO60" i="16"/>
  <c r="BN60" i="16"/>
  <c r="BM60" i="16"/>
  <c r="BL60" i="16"/>
  <c r="BK60" i="16"/>
  <c r="AS60" i="16"/>
  <c r="AT60" i="16" s="1"/>
  <c r="AR60" i="16"/>
  <c r="AQ60" i="16"/>
  <c r="AP60" i="16"/>
  <c r="AO60" i="16"/>
  <c r="W60" i="16"/>
  <c r="V60" i="16"/>
  <c r="X60" i="16" s="1"/>
  <c r="U60" i="16"/>
  <c r="T60" i="16"/>
  <c r="S60" i="16"/>
  <c r="CK59" i="16"/>
  <c r="CL59" i="16" s="1"/>
  <c r="CJ59" i="16"/>
  <c r="CI59" i="16"/>
  <c r="CH59" i="16"/>
  <c r="CG59" i="16"/>
  <c r="BO59" i="16"/>
  <c r="BN59" i="16"/>
  <c r="BM59" i="16"/>
  <c r="BL59" i="16"/>
  <c r="BK59" i="16"/>
  <c r="AS59" i="16"/>
  <c r="AT59" i="16" s="1"/>
  <c r="AR59" i="16"/>
  <c r="AQ59" i="16"/>
  <c r="AP59" i="16"/>
  <c r="AO59" i="16"/>
  <c r="W59" i="16"/>
  <c r="V59" i="16"/>
  <c r="X59" i="16" s="1"/>
  <c r="U59" i="16"/>
  <c r="T59" i="16"/>
  <c r="S59" i="16"/>
  <c r="CK58" i="16"/>
  <c r="CL58" i="16" s="1"/>
  <c r="CJ58" i="16"/>
  <c r="CI58" i="16"/>
  <c r="CH58" i="16"/>
  <c r="CG58" i="16"/>
  <c r="BO58" i="16"/>
  <c r="BN58" i="16"/>
  <c r="BM58" i="16"/>
  <c r="BL58" i="16"/>
  <c r="BK58" i="16"/>
  <c r="AS58" i="16"/>
  <c r="AT58" i="16" s="1"/>
  <c r="AR58" i="16"/>
  <c r="AQ58" i="16"/>
  <c r="AP58" i="16"/>
  <c r="AO58" i="16"/>
  <c r="W58" i="16"/>
  <c r="V58" i="16"/>
  <c r="X58" i="16" s="1"/>
  <c r="U58" i="16"/>
  <c r="T58" i="16"/>
  <c r="S58" i="16"/>
  <c r="CK57" i="16"/>
  <c r="CL57" i="16" s="1"/>
  <c r="CJ57" i="16"/>
  <c r="CI57" i="16"/>
  <c r="CH57" i="16"/>
  <c r="CG57" i="16"/>
  <c r="BO57" i="16"/>
  <c r="BN57" i="16"/>
  <c r="BM57" i="16"/>
  <c r="BL57" i="16"/>
  <c r="BK57" i="16"/>
  <c r="AS57" i="16"/>
  <c r="AT57" i="16" s="1"/>
  <c r="AR57" i="16"/>
  <c r="AQ57" i="16"/>
  <c r="AP57" i="16"/>
  <c r="AO57" i="16"/>
  <c r="W57" i="16"/>
  <c r="V57" i="16"/>
  <c r="X57" i="16" s="1"/>
  <c r="U57" i="16"/>
  <c r="T57" i="16"/>
  <c r="S57" i="16"/>
  <c r="CK56" i="16"/>
  <c r="CL56" i="16" s="1"/>
  <c r="CJ56" i="16"/>
  <c r="CI56" i="16"/>
  <c r="CH56" i="16"/>
  <c r="CG56" i="16"/>
  <c r="BO56" i="16"/>
  <c r="BN56" i="16"/>
  <c r="BM56" i="16"/>
  <c r="BL56" i="16"/>
  <c r="BK56" i="16"/>
  <c r="AS56" i="16"/>
  <c r="AT56" i="16" s="1"/>
  <c r="AR56" i="16"/>
  <c r="AQ56" i="16"/>
  <c r="AP56" i="16"/>
  <c r="AO56" i="16"/>
  <c r="W56" i="16"/>
  <c r="V56" i="16"/>
  <c r="X56" i="16" s="1"/>
  <c r="U56" i="16"/>
  <c r="T56" i="16"/>
  <c r="S56" i="16"/>
  <c r="CK55" i="16"/>
  <c r="CL55" i="16" s="1"/>
  <c r="CJ55" i="16"/>
  <c r="CI55" i="16"/>
  <c r="CH55" i="16"/>
  <c r="CG55" i="16"/>
  <c r="BO55" i="16"/>
  <c r="BN55" i="16"/>
  <c r="BM55" i="16"/>
  <c r="BL55" i="16"/>
  <c r="BK55" i="16"/>
  <c r="AS55" i="16"/>
  <c r="AT55" i="16" s="1"/>
  <c r="AR55" i="16"/>
  <c r="AQ55" i="16"/>
  <c r="AP55" i="16"/>
  <c r="AO55" i="16"/>
  <c r="W55" i="16"/>
  <c r="V55" i="16"/>
  <c r="X55" i="16" s="1"/>
  <c r="U55" i="16"/>
  <c r="T55" i="16"/>
  <c r="S55" i="16"/>
  <c r="CK54" i="16"/>
  <c r="CL54" i="16" s="1"/>
  <c r="CJ54" i="16"/>
  <c r="CI54" i="16"/>
  <c r="CH54" i="16"/>
  <c r="CG54" i="16"/>
  <c r="BO54" i="16"/>
  <c r="BN54" i="16"/>
  <c r="BM54" i="16"/>
  <c r="BL54" i="16"/>
  <c r="BK54" i="16"/>
  <c r="AS54" i="16"/>
  <c r="AT54" i="16" s="1"/>
  <c r="AR54" i="16"/>
  <c r="AQ54" i="16"/>
  <c r="AP54" i="16"/>
  <c r="AO54" i="16"/>
  <c r="W54" i="16"/>
  <c r="V54" i="16"/>
  <c r="X54" i="16" s="1"/>
  <c r="U54" i="16"/>
  <c r="T54" i="16"/>
  <c r="S54" i="16"/>
  <c r="CK53" i="16"/>
  <c r="CL53" i="16" s="1"/>
  <c r="CJ53" i="16"/>
  <c r="CI53" i="16"/>
  <c r="CH53" i="16"/>
  <c r="CG53" i="16"/>
  <c r="BO53" i="16"/>
  <c r="BN53" i="16"/>
  <c r="BM53" i="16"/>
  <c r="BL53" i="16"/>
  <c r="BK53" i="16"/>
  <c r="AS53" i="16"/>
  <c r="AT53" i="16" s="1"/>
  <c r="AR53" i="16"/>
  <c r="AQ53" i="16"/>
  <c r="AP53" i="16"/>
  <c r="AO53" i="16"/>
  <c r="W53" i="16"/>
  <c r="V53" i="16"/>
  <c r="X53" i="16" s="1"/>
  <c r="U53" i="16"/>
  <c r="T53" i="16"/>
  <c r="S53" i="16"/>
  <c r="CK52" i="16"/>
  <c r="CL52" i="16" s="1"/>
  <c r="CJ52" i="16"/>
  <c r="CI52" i="16"/>
  <c r="CH52" i="16"/>
  <c r="CG52" i="16"/>
  <c r="BO52" i="16"/>
  <c r="BN52" i="16"/>
  <c r="BM52" i="16"/>
  <c r="BL52" i="16"/>
  <c r="BK52" i="16"/>
  <c r="AS52" i="16"/>
  <c r="AT52" i="16" s="1"/>
  <c r="AR52" i="16"/>
  <c r="AQ52" i="16"/>
  <c r="AP52" i="16"/>
  <c r="AO52" i="16"/>
  <c r="W52" i="16"/>
  <c r="V52" i="16"/>
  <c r="X52" i="16" s="1"/>
  <c r="U52" i="16"/>
  <c r="T52" i="16"/>
  <c r="S52" i="16"/>
  <c r="CK51" i="16"/>
  <c r="CL51" i="16" s="1"/>
  <c r="CJ51" i="16"/>
  <c r="CI51" i="16"/>
  <c r="CH51" i="16"/>
  <c r="CG51" i="16"/>
  <c r="BO51" i="16"/>
  <c r="BN51" i="16"/>
  <c r="BM51" i="16"/>
  <c r="BL51" i="16"/>
  <c r="BK51" i="16"/>
  <c r="AS51" i="16"/>
  <c r="AT51" i="16" s="1"/>
  <c r="AR51" i="16"/>
  <c r="AQ51" i="16"/>
  <c r="AP51" i="16"/>
  <c r="AO51" i="16"/>
  <c r="W51" i="16"/>
  <c r="V51" i="16"/>
  <c r="X51" i="16" s="1"/>
  <c r="U51" i="16"/>
  <c r="T51" i="16"/>
  <c r="S51" i="16"/>
  <c r="CK50" i="16"/>
  <c r="CL50" i="16" s="1"/>
  <c r="CJ50" i="16"/>
  <c r="CI50" i="16"/>
  <c r="CH50" i="16"/>
  <c r="CG50" i="16"/>
  <c r="BO50" i="16"/>
  <c r="BN50" i="16"/>
  <c r="BM50" i="16"/>
  <c r="BL50" i="16"/>
  <c r="BK50" i="16"/>
  <c r="AS50" i="16"/>
  <c r="AT50" i="16" s="1"/>
  <c r="AR50" i="16"/>
  <c r="AQ50" i="16"/>
  <c r="AP50" i="16"/>
  <c r="AO50" i="16"/>
  <c r="W50" i="16"/>
  <c r="V50" i="16"/>
  <c r="X50" i="16" s="1"/>
  <c r="U50" i="16"/>
  <c r="T50" i="16"/>
  <c r="S50" i="16"/>
  <c r="CK49" i="16"/>
  <c r="CL49" i="16" s="1"/>
  <c r="CJ49" i="16"/>
  <c r="CI49" i="16"/>
  <c r="CH49" i="16"/>
  <c r="CG49" i="16"/>
  <c r="BO49" i="16"/>
  <c r="BN49" i="16"/>
  <c r="BM49" i="16"/>
  <c r="BL49" i="16"/>
  <c r="BK49" i="16"/>
  <c r="AS49" i="16"/>
  <c r="AT49" i="16" s="1"/>
  <c r="AR49" i="16"/>
  <c r="AQ49" i="16"/>
  <c r="AP49" i="16"/>
  <c r="AO49" i="16"/>
  <c r="W49" i="16"/>
  <c r="V49" i="16"/>
  <c r="X49" i="16" s="1"/>
  <c r="U49" i="16"/>
  <c r="T49" i="16"/>
  <c r="S49" i="16"/>
  <c r="CK48" i="16"/>
  <c r="CL48" i="16" s="1"/>
  <c r="CJ48" i="16"/>
  <c r="CI48" i="16"/>
  <c r="CH48" i="16"/>
  <c r="CG48" i="16"/>
  <c r="BO48" i="16"/>
  <c r="BN48" i="16"/>
  <c r="BM48" i="16"/>
  <c r="BL48" i="16"/>
  <c r="BK48" i="16"/>
  <c r="AS48" i="16"/>
  <c r="AT48" i="16" s="1"/>
  <c r="AR48" i="16"/>
  <c r="AQ48" i="16"/>
  <c r="AP48" i="16"/>
  <c r="AO48" i="16"/>
  <c r="W48" i="16"/>
  <c r="V48" i="16"/>
  <c r="X48" i="16" s="1"/>
  <c r="U48" i="16"/>
  <c r="T48" i="16"/>
  <c r="S48" i="16"/>
  <c r="CK47" i="16"/>
  <c r="CL47" i="16" s="1"/>
  <c r="CJ47" i="16"/>
  <c r="CI47" i="16"/>
  <c r="CH47" i="16"/>
  <c r="CG47" i="16"/>
  <c r="BO47" i="16"/>
  <c r="BN47" i="16"/>
  <c r="BM47" i="16"/>
  <c r="BL47" i="16"/>
  <c r="BK47" i="16"/>
  <c r="AS47" i="16"/>
  <c r="AT47" i="16" s="1"/>
  <c r="AR47" i="16"/>
  <c r="AQ47" i="16"/>
  <c r="AP47" i="16"/>
  <c r="AO47" i="16"/>
  <c r="W47" i="16"/>
  <c r="V47" i="16"/>
  <c r="X47" i="16" s="1"/>
  <c r="U47" i="16"/>
  <c r="T47" i="16"/>
  <c r="S47" i="16"/>
  <c r="CK46" i="16"/>
  <c r="CL46" i="16" s="1"/>
  <c r="CJ46" i="16"/>
  <c r="CI46" i="16"/>
  <c r="CH46" i="16"/>
  <c r="CG46" i="16"/>
  <c r="BO46" i="16"/>
  <c r="BN46" i="16"/>
  <c r="BM46" i="16"/>
  <c r="BL46" i="16"/>
  <c r="BK46" i="16"/>
  <c r="AS46" i="16"/>
  <c r="AT46" i="16" s="1"/>
  <c r="AR46" i="16"/>
  <c r="AQ46" i="16"/>
  <c r="AP46" i="16"/>
  <c r="AO46" i="16"/>
  <c r="W46" i="16"/>
  <c r="V46" i="16"/>
  <c r="X46" i="16" s="1"/>
  <c r="U46" i="16"/>
  <c r="T46" i="16"/>
  <c r="S46" i="16"/>
  <c r="CK45" i="16"/>
  <c r="CL45" i="16" s="1"/>
  <c r="CJ45" i="16"/>
  <c r="CI45" i="16"/>
  <c r="CH45" i="16"/>
  <c r="CG45" i="16"/>
  <c r="BO45" i="16"/>
  <c r="BN45" i="16"/>
  <c r="BM45" i="16"/>
  <c r="BL45" i="16"/>
  <c r="BK45" i="16"/>
  <c r="AS45" i="16"/>
  <c r="AT45" i="16" s="1"/>
  <c r="AR45" i="16"/>
  <c r="AQ45" i="16"/>
  <c r="AP45" i="16"/>
  <c r="AO45" i="16"/>
  <c r="W45" i="16"/>
  <c r="V45" i="16"/>
  <c r="X45" i="16" s="1"/>
  <c r="U45" i="16"/>
  <c r="T45" i="16"/>
  <c r="S45" i="16"/>
  <c r="CK44" i="16"/>
  <c r="CL44" i="16" s="1"/>
  <c r="CJ44" i="16"/>
  <c r="CI44" i="16"/>
  <c r="CH44" i="16"/>
  <c r="CG44" i="16"/>
  <c r="BO44" i="16"/>
  <c r="BN44" i="16"/>
  <c r="BM44" i="16"/>
  <c r="BL44" i="16"/>
  <c r="BK44" i="16"/>
  <c r="AS44" i="16"/>
  <c r="AT44" i="16" s="1"/>
  <c r="AR44" i="16"/>
  <c r="AQ44" i="16"/>
  <c r="AP44" i="16"/>
  <c r="AO44" i="16"/>
  <c r="W44" i="16"/>
  <c r="V44" i="16"/>
  <c r="X44" i="16" s="1"/>
  <c r="U44" i="16"/>
  <c r="T44" i="16"/>
  <c r="S44" i="16"/>
  <c r="CK43" i="16"/>
  <c r="CL43" i="16" s="1"/>
  <c r="CJ43" i="16"/>
  <c r="CI43" i="16"/>
  <c r="CH43" i="16"/>
  <c r="CG43" i="16"/>
  <c r="BO43" i="16"/>
  <c r="BN43" i="16"/>
  <c r="BM43" i="16"/>
  <c r="BL43" i="16"/>
  <c r="BK43" i="16"/>
  <c r="AS43" i="16"/>
  <c r="AT43" i="16" s="1"/>
  <c r="AR43" i="16"/>
  <c r="AQ43" i="16"/>
  <c r="AP43" i="16"/>
  <c r="AO43" i="16"/>
  <c r="W43" i="16"/>
  <c r="V43" i="16"/>
  <c r="X43" i="16" s="1"/>
  <c r="U43" i="16"/>
  <c r="T43" i="16"/>
  <c r="S43" i="16"/>
  <c r="CK42" i="16"/>
  <c r="CL42" i="16" s="1"/>
  <c r="CJ42" i="16"/>
  <c r="CI42" i="16"/>
  <c r="CH42" i="16"/>
  <c r="CG42" i="16"/>
  <c r="BO42" i="16"/>
  <c r="BN42" i="16"/>
  <c r="BM42" i="16"/>
  <c r="BL42" i="16"/>
  <c r="BK42" i="16"/>
  <c r="AS42" i="16"/>
  <c r="AT42" i="16" s="1"/>
  <c r="AR42" i="16"/>
  <c r="AQ42" i="16"/>
  <c r="AP42" i="16"/>
  <c r="AO42" i="16"/>
  <c r="W42" i="16"/>
  <c r="V42" i="16"/>
  <c r="X42" i="16" s="1"/>
  <c r="U42" i="16"/>
  <c r="T42" i="16"/>
  <c r="S42" i="16"/>
  <c r="CK41" i="16"/>
  <c r="CL41" i="16" s="1"/>
  <c r="CJ41" i="16"/>
  <c r="CI41" i="16"/>
  <c r="CH41" i="16"/>
  <c r="CG41" i="16"/>
  <c r="BO41" i="16"/>
  <c r="BN41" i="16"/>
  <c r="BM41" i="16"/>
  <c r="BL41" i="16"/>
  <c r="BK41" i="16"/>
  <c r="AS41" i="16"/>
  <c r="AT41" i="16" s="1"/>
  <c r="AR41" i="16"/>
  <c r="AQ41" i="16"/>
  <c r="AP41" i="16"/>
  <c r="AO41" i="16"/>
  <c r="W41" i="16"/>
  <c r="V41" i="16"/>
  <c r="X41" i="16" s="1"/>
  <c r="U41" i="16"/>
  <c r="T41" i="16"/>
  <c r="S41" i="16"/>
  <c r="CK40" i="16"/>
  <c r="CL40" i="16" s="1"/>
  <c r="CJ40" i="16"/>
  <c r="CI40" i="16"/>
  <c r="CH40" i="16"/>
  <c r="CG40" i="16"/>
  <c r="BO40" i="16"/>
  <c r="BN40" i="16"/>
  <c r="BM40" i="16"/>
  <c r="BL40" i="16"/>
  <c r="BK40" i="16"/>
  <c r="AS40" i="16"/>
  <c r="AT40" i="16" s="1"/>
  <c r="AR40" i="16"/>
  <c r="AQ40" i="16"/>
  <c r="AP40" i="16"/>
  <c r="AO40" i="16"/>
  <c r="W40" i="16"/>
  <c r="V40" i="16"/>
  <c r="X40" i="16" s="1"/>
  <c r="U40" i="16"/>
  <c r="T40" i="16"/>
  <c r="S40" i="16"/>
  <c r="CK39" i="16"/>
  <c r="CL39" i="16" s="1"/>
  <c r="CJ39" i="16"/>
  <c r="CI39" i="16"/>
  <c r="CH39" i="16"/>
  <c r="CG39" i="16"/>
  <c r="BO39" i="16"/>
  <c r="BN39" i="16"/>
  <c r="BM39" i="16"/>
  <c r="BL39" i="16"/>
  <c r="BK39" i="16"/>
  <c r="AS39" i="16"/>
  <c r="AT39" i="16" s="1"/>
  <c r="AR39" i="16"/>
  <c r="AQ39" i="16"/>
  <c r="AP39" i="16"/>
  <c r="AO39" i="16"/>
  <c r="W39" i="16"/>
  <c r="V39" i="16"/>
  <c r="X39" i="16" s="1"/>
  <c r="U39" i="16"/>
  <c r="T39" i="16"/>
  <c r="S39" i="16"/>
  <c r="CK38" i="16"/>
  <c r="CL38" i="16" s="1"/>
  <c r="CJ38" i="16"/>
  <c r="CI38" i="16"/>
  <c r="CH38" i="16"/>
  <c r="CG38" i="16"/>
  <c r="BO38" i="16"/>
  <c r="BN38" i="16"/>
  <c r="BM38" i="16"/>
  <c r="BL38" i="16"/>
  <c r="BK38" i="16"/>
  <c r="AS38" i="16"/>
  <c r="AT38" i="16" s="1"/>
  <c r="AR38" i="16"/>
  <c r="AQ38" i="16"/>
  <c r="AP38" i="16"/>
  <c r="AO38" i="16"/>
  <c r="W38" i="16"/>
  <c r="V38" i="16"/>
  <c r="X38" i="16" s="1"/>
  <c r="U38" i="16"/>
  <c r="T38" i="16"/>
  <c r="S38" i="16"/>
  <c r="CK37" i="16"/>
  <c r="CL37" i="16" s="1"/>
  <c r="CJ37" i="16"/>
  <c r="CI37" i="16"/>
  <c r="CH37" i="16"/>
  <c r="CG37" i="16"/>
  <c r="BO37" i="16"/>
  <c r="BN37" i="16"/>
  <c r="BM37" i="16"/>
  <c r="BL37" i="16"/>
  <c r="BK37" i="16"/>
  <c r="AS37" i="16"/>
  <c r="AT37" i="16" s="1"/>
  <c r="AR37" i="16"/>
  <c r="AQ37" i="16"/>
  <c r="AP37" i="16"/>
  <c r="AO37" i="16"/>
  <c r="W37" i="16"/>
  <c r="V37" i="16"/>
  <c r="X37" i="16" s="1"/>
  <c r="U37" i="16"/>
  <c r="T37" i="16"/>
  <c r="S37" i="16"/>
  <c r="CK36" i="16"/>
  <c r="CL36" i="16" s="1"/>
  <c r="CJ36" i="16"/>
  <c r="CI36" i="16"/>
  <c r="CH36" i="16"/>
  <c r="CG36" i="16"/>
  <c r="BO36" i="16"/>
  <c r="BN36" i="16"/>
  <c r="BM36" i="16"/>
  <c r="BL36" i="16"/>
  <c r="BK36" i="16"/>
  <c r="AS36" i="16"/>
  <c r="AT36" i="16" s="1"/>
  <c r="AR36" i="16"/>
  <c r="AQ36" i="16"/>
  <c r="AP36" i="16"/>
  <c r="AO36" i="16"/>
  <c r="W36" i="16"/>
  <c r="V36" i="16"/>
  <c r="X36" i="16" s="1"/>
  <c r="U36" i="16"/>
  <c r="T36" i="16"/>
  <c r="S36" i="16"/>
  <c r="CK35" i="16"/>
  <c r="CL35" i="16" s="1"/>
  <c r="CJ35" i="16"/>
  <c r="CI35" i="16"/>
  <c r="CH35" i="16"/>
  <c r="CG35" i="16"/>
  <c r="BO35" i="16"/>
  <c r="BN35" i="16"/>
  <c r="BP35" i="16" s="1"/>
  <c r="BM35" i="16"/>
  <c r="BL35" i="16"/>
  <c r="BK35" i="16"/>
  <c r="AS35" i="16"/>
  <c r="AT35" i="16" s="1"/>
  <c r="AR35" i="16"/>
  <c r="AQ35" i="16"/>
  <c r="AP35" i="16"/>
  <c r="AO35" i="16"/>
  <c r="W35" i="16"/>
  <c r="V35" i="16"/>
  <c r="U35" i="16"/>
  <c r="T35" i="16"/>
  <c r="S35" i="16"/>
  <c r="CK34" i="16"/>
  <c r="CJ34" i="16"/>
  <c r="CL34" i="16" s="1"/>
  <c r="CI34" i="16"/>
  <c r="CH34" i="16"/>
  <c r="CG34" i="16"/>
  <c r="BO34" i="16"/>
  <c r="BP34" i="16" s="1"/>
  <c r="BN34" i="16"/>
  <c r="BM34" i="16"/>
  <c r="BL34" i="16"/>
  <c r="BK34" i="16"/>
  <c r="AS34" i="16"/>
  <c r="AR34" i="16"/>
  <c r="AT34" i="16" s="1"/>
  <c r="AQ34" i="16"/>
  <c r="AP34" i="16"/>
  <c r="AO34" i="16"/>
  <c r="W34" i="16"/>
  <c r="X34" i="16" s="1"/>
  <c r="V34" i="16"/>
  <c r="U34" i="16"/>
  <c r="T34" i="16"/>
  <c r="S34" i="16"/>
  <c r="CK33" i="16"/>
  <c r="CJ33" i="16"/>
  <c r="CL33" i="16" s="1"/>
  <c r="CI33" i="16"/>
  <c r="CH33" i="16"/>
  <c r="CG33" i="16"/>
  <c r="BO33" i="16"/>
  <c r="BP33" i="16" s="1"/>
  <c r="BN33" i="16"/>
  <c r="BM33" i="16"/>
  <c r="BL33" i="16"/>
  <c r="BK33" i="16"/>
  <c r="AS33" i="16"/>
  <c r="AR33" i="16"/>
  <c r="AT33" i="16" s="1"/>
  <c r="AQ33" i="16"/>
  <c r="AP33" i="16"/>
  <c r="AO33" i="16"/>
  <c r="W33" i="16"/>
  <c r="X33" i="16" s="1"/>
  <c r="V33" i="16"/>
  <c r="U33" i="16"/>
  <c r="T33" i="16"/>
  <c r="S33" i="16"/>
  <c r="CK32" i="16"/>
  <c r="CJ32" i="16"/>
  <c r="CL32" i="16" s="1"/>
  <c r="CI32" i="16"/>
  <c r="CH32" i="16"/>
  <c r="CG32" i="16"/>
  <c r="BO32" i="16"/>
  <c r="BP32" i="16" s="1"/>
  <c r="BN32" i="16"/>
  <c r="BM32" i="16"/>
  <c r="BL32" i="16"/>
  <c r="BK32" i="16"/>
  <c r="AS32" i="16"/>
  <c r="AR32" i="16"/>
  <c r="AT32" i="16" s="1"/>
  <c r="AQ32" i="16"/>
  <c r="AP32" i="16"/>
  <c r="AO32" i="16"/>
  <c r="W32" i="16"/>
  <c r="X32" i="16" s="1"/>
  <c r="V32" i="16"/>
  <c r="U32" i="16"/>
  <c r="T32" i="16"/>
  <c r="S32" i="16"/>
  <c r="CK31" i="16"/>
  <c r="CJ31" i="16"/>
  <c r="CL31" i="16" s="1"/>
  <c r="CI31" i="16"/>
  <c r="CH31" i="16"/>
  <c r="CG31" i="16"/>
  <c r="BO31" i="16"/>
  <c r="BP31" i="16" s="1"/>
  <c r="BN31" i="16"/>
  <c r="BM31" i="16"/>
  <c r="BL31" i="16"/>
  <c r="BK31" i="16"/>
  <c r="AS31" i="16"/>
  <c r="AR31" i="16"/>
  <c r="AT31" i="16" s="1"/>
  <c r="AQ31" i="16"/>
  <c r="AP31" i="16"/>
  <c r="AO31" i="16"/>
  <c r="W31" i="16"/>
  <c r="X31" i="16" s="1"/>
  <c r="V31" i="16"/>
  <c r="U31" i="16"/>
  <c r="T31" i="16"/>
  <c r="S31" i="16"/>
  <c r="CK30" i="16"/>
  <c r="CJ30" i="16"/>
  <c r="CL30" i="16" s="1"/>
  <c r="CI30" i="16"/>
  <c r="CH30" i="16"/>
  <c r="CG30" i="16"/>
  <c r="BO30" i="16"/>
  <c r="BP30" i="16" s="1"/>
  <c r="BN30" i="16"/>
  <c r="BM30" i="16"/>
  <c r="BL30" i="16"/>
  <c r="BK30" i="16"/>
  <c r="AS30" i="16"/>
  <c r="AR30" i="16"/>
  <c r="AT30" i="16" s="1"/>
  <c r="AQ30" i="16"/>
  <c r="AP30" i="16"/>
  <c r="AO30" i="16"/>
  <c r="W30" i="16"/>
  <c r="X30" i="16" s="1"/>
  <c r="V30" i="16"/>
  <c r="U30" i="16"/>
  <c r="T30" i="16"/>
  <c r="S30" i="16"/>
  <c r="CK29" i="16"/>
  <c r="CJ29" i="16"/>
  <c r="CL29" i="16" s="1"/>
  <c r="CI29" i="16"/>
  <c r="CH29" i="16"/>
  <c r="CG29" i="16"/>
  <c r="BO29" i="16"/>
  <c r="BP29" i="16" s="1"/>
  <c r="BN29" i="16"/>
  <c r="BM29" i="16"/>
  <c r="BL29" i="16"/>
  <c r="BK29" i="16"/>
  <c r="AS29" i="16"/>
  <c r="AR29" i="16"/>
  <c r="AT29" i="16" s="1"/>
  <c r="AQ29" i="16"/>
  <c r="AP29" i="16"/>
  <c r="AO29" i="16"/>
  <c r="W29" i="16"/>
  <c r="X29" i="16" s="1"/>
  <c r="V29" i="16"/>
  <c r="U29" i="16"/>
  <c r="T29" i="16"/>
  <c r="S29" i="16"/>
  <c r="CK28" i="16"/>
  <c r="CJ28" i="16"/>
  <c r="CL28" i="16" s="1"/>
  <c r="CI28" i="16"/>
  <c r="CH28" i="16"/>
  <c r="CG28" i="16"/>
  <c r="BO28" i="16"/>
  <c r="BP28" i="16" s="1"/>
  <c r="BN28" i="16"/>
  <c r="BM28" i="16"/>
  <c r="BL28" i="16"/>
  <c r="BK28" i="16"/>
  <c r="AS28" i="16"/>
  <c r="AR28" i="16"/>
  <c r="AT28" i="16" s="1"/>
  <c r="AQ28" i="16"/>
  <c r="AP28" i="16"/>
  <c r="AO28" i="16"/>
  <c r="W28" i="16"/>
  <c r="X28" i="16" s="1"/>
  <c r="V28" i="16"/>
  <c r="U28" i="16"/>
  <c r="T28" i="16"/>
  <c r="S28" i="16"/>
  <c r="CK27" i="16"/>
  <c r="CJ27" i="16"/>
  <c r="CL27" i="16" s="1"/>
  <c r="CI27" i="16"/>
  <c r="CH27" i="16"/>
  <c r="CG27" i="16"/>
  <c r="BP27" i="16"/>
  <c r="BO27" i="16"/>
  <c r="BN27" i="16"/>
  <c r="BM27" i="16"/>
  <c r="BL27" i="16"/>
  <c r="BK27" i="16"/>
  <c r="AS27" i="16"/>
  <c r="AR27" i="16"/>
  <c r="AT27" i="16" s="1"/>
  <c r="AQ27" i="16"/>
  <c r="AP27" i="16"/>
  <c r="AO27" i="16"/>
  <c r="X27" i="16"/>
  <c r="W27" i="16"/>
  <c r="V27" i="16"/>
  <c r="U27" i="16"/>
  <c r="T27" i="16"/>
  <c r="S27" i="16"/>
  <c r="CK26" i="16"/>
  <c r="CJ26" i="16"/>
  <c r="CL26" i="16" s="1"/>
  <c r="CI26" i="16"/>
  <c r="CH26" i="16"/>
  <c r="CG26" i="16"/>
  <c r="BO26" i="16"/>
  <c r="BP26" i="16" s="1"/>
  <c r="BN26" i="16"/>
  <c r="BM26" i="16"/>
  <c r="BL26" i="16"/>
  <c r="BK26" i="16"/>
  <c r="AS26" i="16"/>
  <c r="AR26" i="16"/>
  <c r="AT26" i="16" s="1"/>
  <c r="AQ26" i="16"/>
  <c r="AP26" i="16"/>
  <c r="AO26" i="16"/>
  <c r="W26" i="16"/>
  <c r="X26" i="16" s="1"/>
  <c r="V26" i="16"/>
  <c r="U26" i="16"/>
  <c r="T26" i="16"/>
  <c r="S26" i="16"/>
  <c r="CK25" i="16"/>
  <c r="CJ25" i="16"/>
  <c r="CL25" i="16" s="1"/>
  <c r="CI25" i="16"/>
  <c r="CH25" i="16"/>
  <c r="CG25" i="16"/>
  <c r="BP25" i="16"/>
  <c r="BO25" i="16"/>
  <c r="BN25" i="16"/>
  <c r="BM25" i="16"/>
  <c r="BL25" i="16"/>
  <c r="BK25" i="16"/>
  <c r="AS25" i="16"/>
  <c r="AR25" i="16"/>
  <c r="AT25" i="16" s="1"/>
  <c r="AQ25" i="16"/>
  <c r="AP25" i="16"/>
  <c r="AO25" i="16"/>
  <c r="X25" i="16"/>
  <c r="W25" i="16"/>
  <c r="V25" i="16"/>
  <c r="U25" i="16"/>
  <c r="T25" i="16"/>
  <c r="S25" i="16"/>
  <c r="CK24" i="16"/>
  <c r="CJ24" i="16"/>
  <c r="CL24" i="16" s="1"/>
  <c r="CI24" i="16"/>
  <c r="CH24" i="16"/>
  <c r="CG24" i="16"/>
  <c r="BO24" i="16"/>
  <c r="BP24" i="16" s="1"/>
  <c r="BN24" i="16"/>
  <c r="BM24" i="16"/>
  <c r="BL24" i="16"/>
  <c r="BK24" i="16"/>
  <c r="AS24" i="16"/>
  <c r="AR24" i="16"/>
  <c r="AT24" i="16" s="1"/>
  <c r="AQ24" i="16"/>
  <c r="AP24" i="16"/>
  <c r="AO24" i="16"/>
  <c r="W24" i="16"/>
  <c r="X24" i="16" s="1"/>
  <c r="V24" i="16"/>
  <c r="U24" i="16"/>
  <c r="T24" i="16"/>
  <c r="S24" i="16"/>
  <c r="CK23" i="16"/>
  <c r="CJ23" i="16"/>
  <c r="CL23" i="16" s="1"/>
  <c r="CI23" i="16"/>
  <c r="CH23" i="16"/>
  <c r="CG23" i="16"/>
  <c r="BP23" i="16"/>
  <c r="BO23" i="16"/>
  <c r="BN23" i="16"/>
  <c r="BM23" i="16"/>
  <c r="BL23" i="16"/>
  <c r="BK23" i="16"/>
  <c r="AS23" i="16"/>
  <c r="AR23" i="16"/>
  <c r="AT23" i="16" s="1"/>
  <c r="AQ23" i="16"/>
  <c r="AP23" i="16"/>
  <c r="AO23" i="16"/>
  <c r="X23" i="16"/>
  <c r="W23" i="16"/>
  <c r="V23" i="16"/>
  <c r="U23" i="16"/>
  <c r="T23" i="16"/>
  <c r="S23" i="16"/>
  <c r="CK22" i="16"/>
  <c r="CJ22" i="16"/>
  <c r="CL22" i="16" s="1"/>
  <c r="CI22" i="16"/>
  <c r="CH22" i="16"/>
  <c r="CG22" i="16"/>
  <c r="BO22" i="16"/>
  <c r="BP22" i="16" s="1"/>
  <c r="BN22" i="16"/>
  <c r="BM22" i="16"/>
  <c r="BL22" i="16"/>
  <c r="BK22" i="16"/>
  <c r="AS22" i="16"/>
  <c r="AR22" i="16"/>
  <c r="AT22" i="16" s="1"/>
  <c r="AQ22" i="16"/>
  <c r="AP22" i="16"/>
  <c r="AO22" i="16"/>
  <c r="W22" i="16"/>
  <c r="X22" i="16" s="1"/>
  <c r="V22" i="16"/>
  <c r="U22" i="16"/>
  <c r="T22" i="16"/>
  <c r="S22" i="16"/>
  <c r="CK21" i="16"/>
  <c r="CJ21" i="16"/>
  <c r="CL21" i="16" s="1"/>
  <c r="CI21" i="16"/>
  <c r="CH21" i="16"/>
  <c r="CG21" i="16"/>
  <c r="BP21" i="16"/>
  <c r="BO21" i="16"/>
  <c r="BN21" i="16"/>
  <c r="BM21" i="16"/>
  <c r="BL21" i="16"/>
  <c r="BK21" i="16"/>
  <c r="AS21" i="16"/>
  <c r="AR21" i="16"/>
  <c r="AT21" i="16" s="1"/>
  <c r="AQ21" i="16"/>
  <c r="AP21" i="16"/>
  <c r="AO21" i="16"/>
  <c r="X21" i="16"/>
  <c r="W21" i="16"/>
  <c r="V21" i="16"/>
  <c r="U21" i="16"/>
  <c r="T21" i="16"/>
  <c r="S21" i="16"/>
  <c r="CK20" i="16"/>
  <c r="CJ20" i="16"/>
  <c r="CL20" i="16" s="1"/>
  <c r="CI20" i="16"/>
  <c r="CH20" i="16"/>
  <c r="CG20" i="16"/>
  <c r="BO20" i="16"/>
  <c r="BP20" i="16" s="1"/>
  <c r="BN20" i="16"/>
  <c r="BM20" i="16"/>
  <c r="BL20" i="16"/>
  <c r="BK20" i="16"/>
  <c r="AS20" i="16"/>
  <c r="AR20" i="16"/>
  <c r="AQ20" i="16"/>
  <c r="AP20" i="16"/>
  <c r="AO20" i="16"/>
  <c r="W20" i="16"/>
  <c r="X20" i="16" s="1"/>
  <c r="V20" i="16"/>
  <c r="U20" i="16"/>
  <c r="T20" i="16"/>
  <c r="S20" i="16"/>
  <c r="CK19" i="16"/>
  <c r="CJ19" i="16"/>
  <c r="CI19" i="16"/>
  <c r="CH19" i="16"/>
  <c r="CG19" i="16"/>
  <c r="BP19" i="16"/>
  <c r="BO19" i="16"/>
  <c r="BN19" i="16"/>
  <c r="BM19" i="16"/>
  <c r="BL19" i="16"/>
  <c r="BK19" i="16"/>
  <c r="AS19" i="16"/>
  <c r="AR19" i="16"/>
  <c r="AT19" i="16" s="1"/>
  <c r="AQ19" i="16"/>
  <c r="AP19" i="16"/>
  <c r="AO19" i="16"/>
  <c r="X19" i="16"/>
  <c r="W19" i="16"/>
  <c r="V19" i="16"/>
  <c r="U19" i="16"/>
  <c r="T19" i="16"/>
  <c r="S19" i="16"/>
  <c r="CK18" i="16"/>
  <c r="CJ18" i="16"/>
  <c r="CL18" i="16" s="1"/>
  <c r="CI18" i="16"/>
  <c r="CH18" i="16"/>
  <c r="CG18" i="16"/>
  <c r="BO18" i="16"/>
  <c r="BP18" i="16" s="1"/>
  <c r="BN18" i="16"/>
  <c r="BM18" i="16"/>
  <c r="BL18" i="16"/>
  <c r="BK18" i="16"/>
  <c r="AS18" i="16"/>
  <c r="AR18" i="16"/>
  <c r="AQ18" i="16"/>
  <c r="AP18" i="16"/>
  <c r="AO18" i="16"/>
  <c r="W18" i="16"/>
  <c r="X18" i="16" s="1"/>
  <c r="V18" i="16"/>
  <c r="U18" i="16"/>
  <c r="T18" i="16"/>
  <c r="S18" i="16"/>
  <c r="CK17" i="16"/>
  <c r="CJ17" i="16"/>
  <c r="CI17" i="16"/>
  <c r="CH17" i="16"/>
  <c r="CG17" i="16"/>
  <c r="BP17" i="16"/>
  <c r="BO17" i="16"/>
  <c r="BN17" i="16"/>
  <c r="BM17" i="16"/>
  <c r="BL17" i="16"/>
  <c r="BK17" i="16"/>
  <c r="AS17" i="16"/>
  <c r="AR17" i="16"/>
  <c r="AT17" i="16" s="1"/>
  <c r="AQ17" i="16"/>
  <c r="AP17" i="16"/>
  <c r="AO17" i="16"/>
  <c r="X17" i="16"/>
  <c r="W17" i="16"/>
  <c r="V17" i="16"/>
  <c r="U17" i="16"/>
  <c r="T17" i="16"/>
  <c r="S17" i="16"/>
  <c r="CK16" i="16"/>
  <c r="CJ16" i="16"/>
  <c r="CL16" i="16" s="1"/>
  <c r="CI16" i="16"/>
  <c r="CH16" i="16"/>
  <c r="CG16" i="16"/>
  <c r="BO16" i="16"/>
  <c r="BP16" i="16" s="1"/>
  <c r="BN16" i="16"/>
  <c r="BM16" i="16"/>
  <c r="BL16" i="16"/>
  <c r="BK16" i="16"/>
  <c r="AS16" i="16"/>
  <c r="AR16" i="16"/>
  <c r="AQ16" i="16"/>
  <c r="AP16" i="16"/>
  <c r="AO16" i="16"/>
  <c r="W16" i="16"/>
  <c r="X16" i="16" s="1"/>
  <c r="V16" i="16"/>
  <c r="U16" i="16"/>
  <c r="T16" i="16"/>
  <c r="S16" i="16"/>
  <c r="CK15" i="16"/>
  <c r="CJ15" i="16"/>
  <c r="CI15" i="16"/>
  <c r="CH15" i="16"/>
  <c r="CG15" i="16"/>
  <c r="BP15" i="16"/>
  <c r="BO15" i="16"/>
  <c r="BN15" i="16"/>
  <c r="BM15" i="16"/>
  <c r="BL15" i="16"/>
  <c r="BK15" i="16"/>
  <c r="AS15" i="16"/>
  <c r="AR15" i="16"/>
  <c r="AT15" i="16" s="1"/>
  <c r="AQ15" i="16"/>
  <c r="AP15" i="16"/>
  <c r="AO15" i="16"/>
  <c r="X15" i="16"/>
  <c r="W15" i="16"/>
  <c r="V15" i="16"/>
  <c r="U15" i="16"/>
  <c r="T15" i="16"/>
  <c r="S15" i="16"/>
  <c r="CK14" i="16"/>
  <c r="CJ14" i="16"/>
  <c r="CL14" i="16" s="1"/>
  <c r="CI14" i="16"/>
  <c r="CH14" i="16"/>
  <c r="CG14" i="16"/>
  <c r="BO14" i="16"/>
  <c r="BP14" i="16" s="1"/>
  <c r="BN14" i="16"/>
  <c r="BM14" i="16"/>
  <c r="BL14" i="16"/>
  <c r="BK14" i="16"/>
  <c r="AS14" i="16"/>
  <c r="AR14" i="16"/>
  <c r="AQ14" i="16"/>
  <c r="AP14" i="16"/>
  <c r="AO14" i="16"/>
  <c r="W14" i="16"/>
  <c r="X14" i="16" s="1"/>
  <c r="V14" i="16"/>
  <c r="U14" i="16"/>
  <c r="T14" i="16"/>
  <c r="S14" i="16"/>
  <c r="CK13" i="16"/>
  <c r="CJ13" i="16"/>
  <c r="CI13" i="16"/>
  <c r="CH13" i="16"/>
  <c r="CG13" i="16"/>
  <c r="BP13" i="16"/>
  <c r="BO13" i="16"/>
  <c r="BN13" i="16"/>
  <c r="BM13" i="16"/>
  <c r="BL13" i="16"/>
  <c r="BK13" i="16"/>
  <c r="AS13" i="16"/>
  <c r="AR13" i="16"/>
  <c r="AT13" i="16" s="1"/>
  <c r="AQ13" i="16"/>
  <c r="AP13" i="16"/>
  <c r="AO13" i="16"/>
  <c r="X13" i="16"/>
  <c r="W13" i="16"/>
  <c r="V13" i="16"/>
  <c r="U13" i="16"/>
  <c r="T13" i="16"/>
  <c r="S13" i="16"/>
  <c r="CK12" i="16"/>
  <c r="CJ12" i="16"/>
  <c r="CL12" i="16" s="1"/>
  <c r="CI12" i="16"/>
  <c r="CH12" i="16"/>
  <c r="CG12" i="16"/>
  <c r="BO12" i="16"/>
  <c r="BP12" i="16" s="1"/>
  <c r="BN12" i="16"/>
  <c r="BM12" i="16"/>
  <c r="BL12" i="16"/>
  <c r="BK12" i="16"/>
  <c r="AS12" i="16"/>
  <c r="AR12" i="16"/>
  <c r="AT12" i="16" s="1"/>
  <c r="AQ12" i="16"/>
  <c r="AP12" i="16"/>
  <c r="AO12" i="16"/>
  <c r="W12" i="16"/>
  <c r="X12" i="16" s="1"/>
  <c r="V12" i="16"/>
  <c r="U12" i="16"/>
  <c r="T12" i="16"/>
  <c r="S12" i="16"/>
  <c r="CK11" i="16"/>
  <c r="CJ11" i="16"/>
  <c r="CL11" i="16" s="1"/>
  <c r="CI11" i="16"/>
  <c r="CH11" i="16"/>
  <c r="CG11" i="16"/>
  <c r="BO11" i="16"/>
  <c r="BP11" i="16" s="1"/>
  <c r="BN11" i="16"/>
  <c r="BM11" i="16"/>
  <c r="BL11" i="16"/>
  <c r="BK11" i="16"/>
  <c r="AS11" i="16"/>
  <c r="AR11" i="16"/>
  <c r="AT11" i="16" s="1"/>
  <c r="AQ11" i="16"/>
  <c r="AP11" i="16"/>
  <c r="AO11" i="16"/>
  <c r="W11" i="16"/>
  <c r="X11" i="16" s="1"/>
  <c r="V11" i="16"/>
  <c r="U11" i="16"/>
  <c r="T11" i="16"/>
  <c r="S11" i="16"/>
  <c r="CK10" i="16"/>
  <c r="CJ10" i="16"/>
  <c r="CL10" i="16" s="1"/>
  <c r="CI10" i="16"/>
  <c r="CH10" i="16"/>
  <c r="CG10" i="16"/>
  <c r="BO10" i="16"/>
  <c r="BP10" i="16" s="1"/>
  <c r="BN10" i="16"/>
  <c r="BM10" i="16"/>
  <c r="BL10" i="16"/>
  <c r="BK10" i="16"/>
  <c r="AS10" i="16"/>
  <c r="AR10" i="16"/>
  <c r="AT10" i="16" s="1"/>
  <c r="AQ10" i="16"/>
  <c r="AP10" i="16"/>
  <c r="AO10" i="16"/>
  <c r="W10" i="16"/>
  <c r="X10" i="16" s="1"/>
  <c r="V10" i="16"/>
  <c r="U10" i="16"/>
  <c r="T10" i="16"/>
  <c r="S10" i="16"/>
  <c r="CK9" i="16"/>
  <c r="CJ9" i="16"/>
  <c r="CL9" i="16" s="1"/>
  <c r="CI9" i="16"/>
  <c r="CH9" i="16"/>
  <c r="CG9" i="16"/>
  <c r="BO9" i="16"/>
  <c r="BP9" i="16" s="1"/>
  <c r="BN9" i="16"/>
  <c r="BM9" i="16"/>
  <c r="BL9" i="16"/>
  <c r="BK9" i="16"/>
  <c r="AS9" i="16"/>
  <c r="AR9" i="16"/>
  <c r="AT9" i="16" s="1"/>
  <c r="AQ9" i="16"/>
  <c r="AP9" i="16"/>
  <c r="AO9" i="16"/>
  <c r="W9" i="16"/>
  <c r="X9" i="16" s="1"/>
  <c r="V9" i="16"/>
  <c r="U9" i="16"/>
  <c r="T9" i="16"/>
  <c r="S9" i="16"/>
  <c r="CK8" i="16"/>
  <c r="CJ8" i="16"/>
  <c r="CL8" i="16" s="1"/>
  <c r="CI8" i="16"/>
  <c r="CH8" i="16"/>
  <c r="CG8" i="16"/>
  <c r="BO8" i="16"/>
  <c r="BP8" i="16" s="1"/>
  <c r="BN8" i="16"/>
  <c r="BM8" i="16"/>
  <c r="BL8" i="16"/>
  <c r="BK8" i="16"/>
  <c r="AS8" i="16"/>
  <c r="AR8" i="16"/>
  <c r="AT8" i="16" s="1"/>
  <c r="AQ8" i="16"/>
  <c r="AP8" i="16"/>
  <c r="AO8" i="16"/>
  <c r="W8" i="16"/>
  <c r="X8" i="16" s="1"/>
  <c r="V8" i="16"/>
  <c r="U8" i="16"/>
  <c r="T8" i="16"/>
  <c r="S8" i="16"/>
  <c r="CK7" i="16"/>
  <c r="CJ7" i="16"/>
  <c r="CL7" i="16" s="1"/>
  <c r="CI7" i="16"/>
  <c r="CH7" i="16"/>
  <c r="CG7" i="16"/>
  <c r="BO7" i="16"/>
  <c r="BP7" i="16" s="1"/>
  <c r="BN7" i="16"/>
  <c r="BM7" i="16"/>
  <c r="BL7" i="16"/>
  <c r="BK7" i="16"/>
  <c r="AS7" i="16"/>
  <c r="AR7" i="16"/>
  <c r="AT7" i="16" s="1"/>
  <c r="AQ7" i="16"/>
  <c r="AP7" i="16"/>
  <c r="AO7" i="16"/>
  <c r="W7" i="16"/>
  <c r="X7" i="16" s="1"/>
  <c r="V7" i="16"/>
  <c r="U7" i="16"/>
  <c r="T7" i="16"/>
  <c r="S7" i="16"/>
  <c r="CK6" i="16"/>
  <c r="CJ6" i="16"/>
  <c r="CL6" i="16" s="1"/>
  <c r="CI6" i="16"/>
  <c r="CH6" i="16"/>
  <c r="CG6" i="16"/>
  <c r="BO6" i="16"/>
  <c r="BP6" i="16" s="1"/>
  <c r="BN6" i="16"/>
  <c r="BM6" i="16"/>
  <c r="BL6" i="16"/>
  <c r="BK6" i="16"/>
  <c r="AS6" i="16"/>
  <c r="AR6" i="16"/>
  <c r="AT6" i="16" s="1"/>
  <c r="AQ6" i="16"/>
  <c r="AP6" i="16"/>
  <c r="AO6" i="16"/>
  <c r="W6" i="16"/>
  <c r="X6" i="16" s="1"/>
  <c r="V6" i="16"/>
  <c r="U6" i="16"/>
  <c r="T6" i="16"/>
  <c r="S6" i="16"/>
  <c r="CK5" i="16"/>
  <c r="CJ5" i="16"/>
  <c r="CL5" i="16" s="1"/>
  <c r="CI5" i="16"/>
  <c r="CH5" i="16"/>
  <c r="CG5" i="16"/>
  <c r="BO5" i="16"/>
  <c r="BP5" i="16" s="1"/>
  <c r="BN5" i="16"/>
  <c r="BM5" i="16"/>
  <c r="BL5" i="16"/>
  <c r="BK5" i="16"/>
  <c r="AS5" i="16"/>
  <c r="AR5" i="16"/>
  <c r="AT5" i="16" s="1"/>
  <c r="AQ5" i="16"/>
  <c r="AP5" i="16"/>
  <c r="AO5" i="16"/>
  <c r="W5" i="16"/>
  <c r="X5" i="16" s="1"/>
  <c r="V5" i="16"/>
  <c r="U5" i="16"/>
  <c r="T5" i="16"/>
  <c r="S5" i="16"/>
  <c r="CK4" i="16"/>
  <c r="CJ4" i="16"/>
  <c r="CL4" i="16" s="1"/>
  <c r="CI4" i="16"/>
  <c r="CH4" i="16"/>
  <c r="CG4" i="16"/>
  <c r="BO4" i="16"/>
  <c r="BP4" i="16" s="1"/>
  <c r="BN4" i="16"/>
  <c r="BM4" i="16"/>
  <c r="BL4" i="16"/>
  <c r="BK4" i="16"/>
  <c r="AS4" i="16"/>
  <c r="AR4" i="16"/>
  <c r="AT4" i="16" s="1"/>
  <c r="AQ4" i="16"/>
  <c r="AP4" i="16"/>
  <c r="AO4" i="16"/>
  <c r="W4" i="16"/>
  <c r="X4" i="16" s="1"/>
  <c r="V4" i="16"/>
  <c r="U4" i="16"/>
  <c r="T4" i="16"/>
  <c r="S4" i="16"/>
  <c r="BR1" i="16"/>
  <c r="AV1" i="16"/>
  <c r="Z1" i="16"/>
  <c r="BF78" i="15"/>
  <c r="BY68" i="15"/>
  <c r="BJ68" i="15"/>
  <c r="BB68" i="15"/>
  <c r="AM68" i="15"/>
  <c r="AE68" i="15"/>
  <c r="P68" i="15"/>
  <c r="H68" i="15"/>
  <c r="CF66" i="15"/>
  <c r="CF68" i="15" s="1"/>
  <c r="CE66" i="15"/>
  <c r="CE68" i="15" s="1"/>
  <c r="CD66" i="15"/>
  <c r="CD68" i="15" s="1"/>
  <c r="CC66" i="15"/>
  <c r="CC68" i="15" s="1"/>
  <c r="CB66" i="15"/>
  <c r="CA66" i="15"/>
  <c r="CA68" i="15" s="1"/>
  <c r="BZ66" i="15"/>
  <c r="BZ68" i="15" s="1"/>
  <c r="BY66" i="15"/>
  <c r="BX66" i="15"/>
  <c r="BX68" i="15" s="1"/>
  <c r="BW66" i="15"/>
  <c r="BW78" i="15" s="1"/>
  <c r="BV66" i="15"/>
  <c r="BV68" i="15" s="1"/>
  <c r="BU66" i="15"/>
  <c r="BU68" i="15" s="1"/>
  <c r="BT66" i="15"/>
  <c r="BT68" i="15" s="1"/>
  <c r="BS66" i="15"/>
  <c r="BS68" i="15" s="1"/>
  <c r="BR66" i="15"/>
  <c r="BR78" i="15" s="1"/>
  <c r="BJ66" i="15"/>
  <c r="BI66" i="15"/>
  <c r="BI68" i="15" s="1"/>
  <c r="BH66" i="15"/>
  <c r="BH68" i="15" s="1"/>
  <c r="BG66" i="15"/>
  <c r="BG68" i="15" s="1"/>
  <c r="BF66" i="15"/>
  <c r="BF68" i="15" s="1"/>
  <c r="BE66" i="15"/>
  <c r="BE68" i="15" s="1"/>
  <c r="BD66" i="15"/>
  <c r="BD68" i="15" s="1"/>
  <c r="BC66" i="15"/>
  <c r="BC68" i="15" s="1"/>
  <c r="BB66" i="15"/>
  <c r="BA66" i="15"/>
  <c r="AZ66" i="15"/>
  <c r="AZ68" i="15" s="1"/>
  <c r="AY66" i="15"/>
  <c r="AY68" i="15" s="1"/>
  <c r="AX66" i="15"/>
  <c r="AX68" i="15" s="1"/>
  <c r="AW66" i="15"/>
  <c r="AW68" i="15" s="1"/>
  <c r="AV66" i="15"/>
  <c r="AV78" i="15" s="1"/>
  <c r="AN66" i="15"/>
  <c r="AN68" i="15" s="1"/>
  <c r="AM66" i="15"/>
  <c r="AL66" i="15"/>
  <c r="AL68" i="15" s="1"/>
  <c r="AK66" i="15"/>
  <c r="AK68" i="15" s="1"/>
  <c r="AJ66" i="15"/>
  <c r="AJ78" i="15" s="1"/>
  <c r="AI66" i="15"/>
  <c r="AI68" i="15" s="1"/>
  <c r="AH66" i="15"/>
  <c r="AH68" i="15" s="1"/>
  <c r="AG66" i="15"/>
  <c r="AG68" i="15" s="1"/>
  <c r="AF66" i="15"/>
  <c r="AF68" i="15" s="1"/>
  <c r="AE66" i="15"/>
  <c r="AE78" i="15" s="1"/>
  <c r="AD66" i="15"/>
  <c r="AD68" i="15" s="1"/>
  <c r="AC66" i="15"/>
  <c r="AC68" i="15" s="1"/>
  <c r="AB66" i="15"/>
  <c r="AB68" i="15" s="1"/>
  <c r="AA66" i="15"/>
  <c r="AA68" i="15" s="1"/>
  <c r="Z66" i="15"/>
  <c r="R66" i="15"/>
  <c r="R68" i="15" s="1"/>
  <c r="Q66" i="15"/>
  <c r="Q68" i="15" s="1"/>
  <c r="P66" i="15"/>
  <c r="O66" i="15"/>
  <c r="O68" i="15" s="1"/>
  <c r="N66" i="15"/>
  <c r="N78" i="15" s="1"/>
  <c r="M66" i="15"/>
  <c r="M68" i="15" s="1"/>
  <c r="L66" i="15"/>
  <c r="L68" i="15" s="1"/>
  <c r="K66" i="15"/>
  <c r="K68" i="15" s="1"/>
  <c r="J66" i="15"/>
  <c r="J68" i="15" s="1"/>
  <c r="I66" i="15"/>
  <c r="I78" i="15" s="1"/>
  <c r="H66" i="15"/>
  <c r="G66" i="15"/>
  <c r="G68" i="15" s="1"/>
  <c r="F66" i="15"/>
  <c r="F68" i="15" s="1"/>
  <c r="E66" i="15"/>
  <c r="E68" i="15" s="1"/>
  <c r="D66" i="15"/>
  <c r="D68" i="15" s="1"/>
  <c r="CF65" i="15"/>
  <c r="CE65" i="15"/>
  <c r="CD65" i="15"/>
  <c r="CC65" i="15"/>
  <c r="CB65" i="15"/>
  <c r="CA65" i="15"/>
  <c r="BZ65" i="15"/>
  <c r="BY65" i="15"/>
  <c r="BX65" i="15"/>
  <c r="BW65" i="15"/>
  <c r="BV65" i="15"/>
  <c r="BU65" i="15"/>
  <c r="BT65" i="15"/>
  <c r="BS65" i="15"/>
  <c r="BR65" i="15"/>
  <c r="BJ65" i="15"/>
  <c r="BI65" i="15"/>
  <c r="BH65" i="15"/>
  <c r="BG65" i="15"/>
  <c r="BF65" i="15"/>
  <c r="BE65" i="15"/>
  <c r="BD65" i="15"/>
  <c r="BC65" i="15"/>
  <c r="BB65" i="15"/>
  <c r="BA65" i="15"/>
  <c r="AZ65" i="15"/>
  <c r="AY65" i="15"/>
  <c r="AX65" i="15"/>
  <c r="AW65" i="15"/>
  <c r="AV65" i="15"/>
  <c r="AN65" i="15"/>
  <c r="AM65" i="15"/>
  <c r="AL65" i="15"/>
  <c r="AK65" i="15"/>
  <c r="AJ65" i="15"/>
  <c r="AI65" i="15"/>
  <c r="AH65" i="15"/>
  <c r="AG65" i="15"/>
  <c r="AF65" i="15"/>
  <c r="AE65" i="15"/>
  <c r="AD65" i="15"/>
  <c r="AC65" i="15"/>
  <c r="AB65" i="15"/>
  <c r="AA65" i="15"/>
  <c r="Z65" i="15"/>
  <c r="R65" i="15"/>
  <c r="Q65" i="15"/>
  <c r="P65" i="15"/>
  <c r="O65" i="15"/>
  <c r="N65" i="15"/>
  <c r="M65" i="15"/>
  <c r="L65" i="15"/>
  <c r="K65" i="15"/>
  <c r="J65" i="15"/>
  <c r="I65" i="15"/>
  <c r="H65" i="15"/>
  <c r="G65" i="15"/>
  <c r="F65" i="15"/>
  <c r="E65" i="15"/>
  <c r="D65" i="15"/>
  <c r="CF64" i="15"/>
  <c r="CE64" i="15"/>
  <c r="CD64" i="15"/>
  <c r="CC64" i="15"/>
  <c r="CB64" i="15"/>
  <c r="CA64" i="15"/>
  <c r="BZ64" i="15"/>
  <c r="BY64" i="15"/>
  <c r="BX64" i="15"/>
  <c r="BW64" i="15"/>
  <c r="BV64" i="15"/>
  <c r="BU64" i="15"/>
  <c r="BT64" i="15"/>
  <c r="BS64" i="15"/>
  <c r="BR64" i="15"/>
  <c r="BR77" i="15" s="1"/>
  <c r="BJ64" i="15"/>
  <c r="BI64" i="15"/>
  <c r="BH64" i="15"/>
  <c r="BG64" i="15"/>
  <c r="BF64" i="15"/>
  <c r="BE64" i="15"/>
  <c r="BD64" i="15"/>
  <c r="BC64" i="15"/>
  <c r="BB64" i="15"/>
  <c r="BA64" i="15"/>
  <c r="AZ64" i="15"/>
  <c r="AY64" i="15"/>
  <c r="AX64" i="15"/>
  <c r="AW64" i="15"/>
  <c r="AV64" i="15"/>
  <c r="AN64" i="15"/>
  <c r="AM64" i="15"/>
  <c r="AL64" i="15"/>
  <c r="AK64" i="15"/>
  <c r="AJ64" i="15"/>
  <c r="AJ77" i="15" s="1"/>
  <c r="AI64" i="15"/>
  <c r="AH64" i="15"/>
  <c r="AG64" i="15"/>
  <c r="AF64" i="15"/>
  <c r="AE77" i="15" s="1"/>
  <c r="AE64" i="15"/>
  <c r="AD64" i="15"/>
  <c r="AC64" i="15"/>
  <c r="AB64" i="15"/>
  <c r="AA64" i="15"/>
  <c r="Z64" i="15"/>
  <c r="R64" i="15"/>
  <c r="Q64" i="15"/>
  <c r="P64" i="15"/>
  <c r="O64" i="15"/>
  <c r="N64" i="15"/>
  <c r="M64" i="15"/>
  <c r="L64" i="15"/>
  <c r="K64" i="15"/>
  <c r="J64" i="15"/>
  <c r="I64" i="15"/>
  <c r="I77" i="15" s="1"/>
  <c r="H64" i="15"/>
  <c r="G64" i="15"/>
  <c r="F64" i="15"/>
  <c r="E64" i="15"/>
  <c r="D64" i="15"/>
  <c r="CK63" i="15"/>
  <c r="CJ63" i="15"/>
  <c r="CL63" i="15" s="1"/>
  <c r="CI63" i="15"/>
  <c r="CH63" i="15"/>
  <c r="CG63" i="15"/>
  <c r="BO63" i="15"/>
  <c r="BP63" i="15" s="1"/>
  <c r="BN63" i="15"/>
  <c r="BM63" i="15"/>
  <c r="BL63" i="15"/>
  <c r="BK63" i="15"/>
  <c r="AS63" i="15"/>
  <c r="AR63" i="15"/>
  <c r="AT63" i="15" s="1"/>
  <c r="AQ63" i="15"/>
  <c r="AP63" i="15"/>
  <c r="AO63" i="15"/>
  <c r="W63" i="15"/>
  <c r="X63" i="15" s="1"/>
  <c r="V63" i="15"/>
  <c r="U63" i="15"/>
  <c r="T63" i="15"/>
  <c r="S63" i="15"/>
  <c r="CK62" i="15"/>
  <c r="CJ62" i="15"/>
  <c r="CL62" i="15" s="1"/>
  <c r="CI62" i="15"/>
  <c r="CH62" i="15"/>
  <c r="CG62" i="15"/>
  <c r="BP62" i="15"/>
  <c r="BO62" i="15"/>
  <c r="BN62" i="15"/>
  <c r="BM62" i="15"/>
  <c r="BL62" i="15"/>
  <c r="BK62" i="15"/>
  <c r="AS62" i="15"/>
  <c r="AR62" i="15"/>
  <c r="AT62" i="15" s="1"/>
  <c r="AQ62" i="15"/>
  <c r="AP62" i="15"/>
  <c r="AO62" i="15"/>
  <c r="X62" i="15"/>
  <c r="W62" i="15"/>
  <c r="V62" i="15"/>
  <c r="U62" i="15"/>
  <c r="T62" i="15"/>
  <c r="S62" i="15"/>
  <c r="CK61" i="15"/>
  <c r="CJ61" i="15"/>
  <c r="CL61" i="15" s="1"/>
  <c r="CI61" i="15"/>
  <c r="CH61" i="15"/>
  <c r="CG61" i="15"/>
  <c r="BO61" i="15"/>
  <c r="BP61" i="15" s="1"/>
  <c r="BN61" i="15"/>
  <c r="BM61" i="15"/>
  <c r="BL61" i="15"/>
  <c r="BK61" i="15"/>
  <c r="AS61" i="15"/>
  <c r="AR61" i="15"/>
  <c r="AT61" i="15" s="1"/>
  <c r="AQ61" i="15"/>
  <c r="AP61" i="15"/>
  <c r="AO61" i="15"/>
  <c r="W61" i="15"/>
  <c r="V61" i="15"/>
  <c r="U61" i="15"/>
  <c r="T61" i="15"/>
  <c r="S61" i="15"/>
  <c r="CK60" i="15"/>
  <c r="CJ60" i="15"/>
  <c r="CL60" i="15" s="1"/>
  <c r="CI60" i="15"/>
  <c r="CH60" i="15"/>
  <c r="CG60" i="15"/>
  <c r="BP60" i="15"/>
  <c r="BO60" i="15"/>
  <c r="BN60" i="15"/>
  <c r="BM60" i="15"/>
  <c r="BL60" i="15"/>
  <c r="BK60" i="15"/>
  <c r="AS60" i="15"/>
  <c r="AR60" i="15"/>
  <c r="AT60" i="15" s="1"/>
  <c r="AQ60" i="15"/>
  <c r="AP60" i="15"/>
  <c r="AO60" i="15"/>
  <c r="X60" i="15"/>
  <c r="W60" i="15"/>
  <c r="V60" i="15"/>
  <c r="U60" i="15"/>
  <c r="T60" i="15"/>
  <c r="S60" i="15"/>
  <c r="CK59" i="15"/>
  <c r="CJ59" i="15"/>
  <c r="CL59" i="15" s="1"/>
  <c r="CI59" i="15"/>
  <c r="CH59" i="15"/>
  <c r="CG59" i="15"/>
  <c r="BO59" i="15"/>
  <c r="BP59" i="15" s="1"/>
  <c r="BN59" i="15"/>
  <c r="BM59" i="15"/>
  <c r="BL59" i="15"/>
  <c r="BK59" i="15"/>
  <c r="AS59" i="15"/>
  <c r="AR59" i="15"/>
  <c r="AT59" i="15" s="1"/>
  <c r="AQ59" i="15"/>
  <c r="AP59" i="15"/>
  <c r="AO59" i="15"/>
  <c r="W59" i="15"/>
  <c r="X59" i="15" s="1"/>
  <c r="V59" i="15"/>
  <c r="U59" i="15"/>
  <c r="T59" i="15"/>
  <c r="S59" i="15"/>
  <c r="CK58" i="15"/>
  <c r="CJ58" i="15"/>
  <c r="CL58" i="15" s="1"/>
  <c r="CI58" i="15"/>
  <c r="CH58" i="15"/>
  <c r="CG58" i="15"/>
  <c r="BP58" i="15"/>
  <c r="BO58" i="15"/>
  <c r="BN58" i="15"/>
  <c r="BM58" i="15"/>
  <c r="BL58" i="15"/>
  <c r="BK58" i="15"/>
  <c r="AS58" i="15"/>
  <c r="AR58" i="15"/>
  <c r="AT58" i="15" s="1"/>
  <c r="AQ58" i="15"/>
  <c r="AP58" i="15"/>
  <c r="AO58" i="15"/>
  <c r="X58" i="15"/>
  <c r="W58" i="15"/>
  <c r="V58" i="15"/>
  <c r="U58" i="15"/>
  <c r="T58" i="15"/>
  <c r="S58" i="15"/>
  <c r="CK57" i="15"/>
  <c r="CJ57" i="15"/>
  <c r="CL57" i="15" s="1"/>
  <c r="CI57" i="15"/>
  <c r="CH57" i="15"/>
  <c r="CG57" i="15"/>
  <c r="BP57" i="15"/>
  <c r="BO57" i="15"/>
  <c r="BN57" i="15"/>
  <c r="BM57" i="15"/>
  <c r="BL57" i="15"/>
  <c r="BK57" i="15"/>
  <c r="AS57" i="15"/>
  <c r="AR57" i="15"/>
  <c r="AT57" i="15" s="1"/>
  <c r="AQ57" i="15"/>
  <c r="AP57" i="15"/>
  <c r="AO57" i="15"/>
  <c r="W57" i="15"/>
  <c r="X57" i="15" s="1"/>
  <c r="V57" i="15"/>
  <c r="U57" i="15"/>
  <c r="T57" i="15"/>
  <c r="S57" i="15"/>
  <c r="CK56" i="15"/>
  <c r="CJ56" i="15"/>
  <c r="CL56" i="15" s="1"/>
  <c r="CI56" i="15"/>
  <c r="CH56" i="15"/>
  <c r="CG56" i="15"/>
  <c r="BP56" i="15"/>
  <c r="BO56" i="15"/>
  <c r="BN56" i="15"/>
  <c r="BM56" i="15"/>
  <c r="BL56" i="15"/>
  <c r="BK56" i="15"/>
  <c r="AS56" i="15"/>
  <c r="AR56" i="15"/>
  <c r="AT56" i="15" s="1"/>
  <c r="AQ56" i="15"/>
  <c r="AP56" i="15"/>
  <c r="AO56" i="15"/>
  <c r="X56" i="15"/>
  <c r="W56" i="15"/>
  <c r="V56" i="15"/>
  <c r="U56" i="15"/>
  <c r="T56" i="15"/>
  <c r="S56" i="15"/>
  <c r="CK55" i="15"/>
  <c r="CJ55" i="15"/>
  <c r="CL55" i="15" s="1"/>
  <c r="CI55" i="15"/>
  <c r="CH55" i="15"/>
  <c r="CG55" i="15"/>
  <c r="BO55" i="15"/>
  <c r="BP55" i="15" s="1"/>
  <c r="BN55" i="15"/>
  <c r="BM55" i="15"/>
  <c r="BL55" i="15"/>
  <c r="BK55" i="15"/>
  <c r="AS55" i="15"/>
  <c r="AR55" i="15"/>
  <c r="AT55" i="15" s="1"/>
  <c r="AQ55" i="15"/>
  <c r="AP55" i="15"/>
  <c r="AO55" i="15"/>
  <c r="W55" i="15"/>
  <c r="X55" i="15" s="1"/>
  <c r="V55" i="15"/>
  <c r="U55" i="15"/>
  <c r="T55" i="15"/>
  <c r="S55" i="15"/>
  <c r="CK54" i="15"/>
  <c r="CJ54" i="15"/>
  <c r="CL54" i="15" s="1"/>
  <c r="CI54" i="15"/>
  <c r="CH54" i="15"/>
  <c r="CG54" i="15"/>
  <c r="BP54" i="15"/>
  <c r="BO54" i="15"/>
  <c r="BN54" i="15"/>
  <c r="BM54" i="15"/>
  <c r="BL54" i="15"/>
  <c r="BK54" i="15"/>
  <c r="AS54" i="15"/>
  <c r="AR54" i="15"/>
  <c r="AT54" i="15" s="1"/>
  <c r="AQ54" i="15"/>
  <c r="AP54" i="15"/>
  <c r="AO54" i="15"/>
  <c r="X54" i="15"/>
  <c r="W54" i="15"/>
  <c r="V54" i="15"/>
  <c r="U54" i="15"/>
  <c r="T54" i="15"/>
  <c r="S54" i="15"/>
  <c r="CK53" i="15"/>
  <c r="CJ53" i="15"/>
  <c r="CL53" i="15" s="1"/>
  <c r="CI53" i="15"/>
  <c r="CH53" i="15"/>
  <c r="CG53" i="15"/>
  <c r="BO53" i="15"/>
  <c r="BP53" i="15" s="1"/>
  <c r="BN53" i="15"/>
  <c r="BM53" i="15"/>
  <c r="BL53" i="15"/>
  <c r="BK53" i="15"/>
  <c r="AS53" i="15"/>
  <c r="AR53" i="15"/>
  <c r="AT53" i="15" s="1"/>
  <c r="AQ53" i="15"/>
  <c r="AP53" i="15"/>
  <c r="AO53" i="15"/>
  <c r="W53" i="15"/>
  <c r="X53" i="15" s="1"/>
  <c r="V53" i="15"/>
  <c r="U53" i="15"/>
  <c r="T53" i="15"/>
  <c r="S53" i="15"/>
  <c r="CK52" i="15"/>
  <c r="CJ52" i="15"/>
  <c r="CL52" i="15" s="1"/>
  <c r="CI52" i="15"/>
  <c r="CH52" i="15"/>
  <c r="CG52" i="15"/>
  <c r="BP52" i="15"/>
  <c r="BO52" i="15"/>
  <c r="BN52" i="15"/>
  <c r="BM52" i="15"/>
  <c r="BL52" i="15"/>
  <c r="BK52" i="15"/>
  <c r="AS52" i="15"/>
  <c r="AR52" i="15"/>
  <c r="AT52" i="15" s="1"/>
  <c r="AQ52" i="15"/>
  <c r="AP52" i="15"/>
  <c r="AO52" i="15"/>
  <c r="X52" i="15"/>
  <c r="W52" i="15"/>
  <c r="V52" i="15"/>
  <c r="U52" i="15"/>
  <c r="T52" i="15"/>
  <c r="S52" i="15"/>
  <c r="CK51" i="15"/>
  <c r="CJ51" i="15"/>
  <c r="CL51" i="15" s="1"/>
  <c r="CI51" i="15"/>
  <c r="CH51" i="15"/>
  <c r="CG51" i="15"/>
  <c r="BO51" i="15"/>
  <c r="BP51" i="15" s="1"/>
  <c r="BN51" i="15"/>
  <c r="BM51" i="15"/>
  <c r="BL51" i="15"/>
  <c r="BK51" i="15"/>
  <c r="AS51" i="15"/>
  <c r="AR51" i="15"/>
  <c r="AT51" i="15" s="1"/>
  <c r="AQ51" i="15"/>
  <c r="AP51" i="15"/>
  <c r="AO51" i="15"/>
  <c r="W51" i="15"/>
  <c r="X51" i="15" s="1"/>
  <c r="V51" i="15"/>
  <c r="U51" i="15"/>
  <c r="T51" i="15"/>
  <c r="S51" i="15"/>
  <c r="CK50" i="15"/>
  <c r="CJ50" i="15"/>
  <c r="CL50" i="15" s="1"/>
  <c r="CI50" i="15"/>
  <c r="CH50" i="15"/>
  <c r="CG50" i="15"/>
  <c r="BP50" i="15"/>
  <c r="BO50" i="15"/>
  <c r="BN50" i="15"/>
  <c r="BM50" i="15"/>
  <c r="BL50" i="15"/>
  <c r="BK50" i="15"/>
  <c r="AS50" i="15"/>
  <c r="AR50" i="15"/>
  <c r="AT50" i="15" s="1"/>
  <c r="AQ50" i="15"/>
  <c r="AP50" i="15"/>
  <c r="AO50" i="15"/>
  <c r="X50" i="15"/>
  <c r="W50" i="15"/>
  <c r="V50" i="15"/>
  <c r="U50" i="15"/>
  <c r="T50" i="15"/>
  <c r="S50" i="15"/>
  <c r="CK49" i="15"/>
  <c r="CJ49" i="15"/>
  <c r="CL49" i="15" s="1"/>
  <c r="CI49" i="15"/>
  <c r="CH49" i="15"/>
  <c r="CG49" i="15"/>
  <c r="BP49" i="15"/>
  <c r="BO49" i="15"/>
  <c r="BN49" i="15"/>
  <c r="BM49" i="15"/>
  <c r="BL49" i="15"/>
  <c r="BK49" i="15"/>
  <c r="AS49" i="15"/>
  <c r="AR49" i="15"/>
  <c r="AT49" i="15" s="1"/>
  <c r="AQ49" i="15"/>
  <c r="AP49" i="15"/>
  <c r="AO49" i="15"/>
  <c r="W49" i="15"/>
  <c r="X49" i="15" s="1"/>
  <c r="V49" i="15"/>
  <c r="U49" i="15"/>
  <c r="T49" i="15"/>
  <c r="S49" i="15"/>
  <c r="CK48" i="15"/>
  <c r="CJ48" i="15"/>
  <c r="CL48" i="15" s="1"/>
  <c r="CI48" i="15"/>
  <c r="CH48" i="15"/>
  <c r="CG48" i="15"/>
  <c r="BP48" i="15"/>
  <c r="BO48" i="15"/>
  <c r="BN48" i="15"/>
  <c r="BM48" i="15"/>
  <c r="BL48" i="15"/>
  <c r="BK48" i="15"/>
  <c r="AS48" i="15"/>
  <c r="AR48" i="15"/>
  <c r="AT48" i="15" s="1"/>
  <c r="AQ48" i="15"/>
  <c r="AP48" i="15"/>
  <c r="AO48" i="15"/>
  <c r="X48" i="15"/>
  <c r="W48" i="15"/>
  <c r="V48" i="15"/>
  <c r="U48" i="15"/>
  <c r="T48" i="15"/>
  <c r="S48" i="15"/>
  <c r="CK47" i="15"/>
  <c r="CJ47" i="15"/>
  <c r="CL47" i="15" s="1"/>
  <c r="CI47" i="15"/>
  <c r="CH47" i="15"/>
  <c r="CG47" i="15"/>
  <c r="BO47" i="15"/>
  <c r="BP47" i="15" s="1"/>
  <c r="BN47" i="15"/>
  <c r="BM47" i="15"/>
  <c r="BL47" i="15"/>
  <c r="BK47" i="15"/>
  <c r="AS47" i="15"/>
  <c r="AR47" i="15"/>
  <c r="AT47" i="15" s="1"/>
  <c r="AQ47" i="15"/>
  <c r="AP47" i="15"/>
  <c r="AO47" i="15"/>
  <c r="W47" i="15"/>
  <c r="X47" i="15" s="1"/>
  <c r="V47" i="15"/>
  <c r="U47" i="15"/>
  <c r="T47" i="15"/>
  <c r="S47" i="15"/>
  <c r="CK46" i="15"/>
  <c r="CJ46" i="15"/>
  <c r="CL46" i="15" s="1"/>
  <c r="CI46" i="15"/>
  <c r="CH46" i="15"/>
  <c r="CG46" i="15"/>
  <c r="BP46" i="15"/>
  <c r="BO46" i="15"/>
  <c r="BN46" i="15"/>
  <c r="BM46" i="15"/>
  <c r="BL46" i="15"/>
  <c r="BK46" i="15"/>
  <c r="AS46" i="15"/>
  <c r="AR46" i="15"/>
  <c r="AT46" i="15" s="1"/>
  <c r="AQ46" i="15"/>
  <c r="AP46" i="15"/>
  <c r="AO46" i="15"/>
  <c r="X46" i="15"/>
  <c r="W46" i="15"/>
  <c r="V46" i="15"/>
  <c r="U46" i="15"/>
  <c r="T46" i="15"/>
  <c r="S46" i="15"/>
  <c r="CK45" i="15"/>
  <c r="CJ45" i="15"/>
  <c r="CL45" i="15" s="1"/>
  <c r="CI45" i="15"/>
  <c r="CH45" i="15"/>
  <c r="CG45" i="15"/>
  <c r="BO45" i="15"/>
  <c r="BP45" i="15" s="1"/>
  <c r="BN45" i="15"/>
  <c r="BM45" i="15"/>
  <c r="BL45" i="15"/>
  <c r="BK45" i="15"/>
  <c r="AS45" i="15"/>
  <c r="AR45" i="15"/>
  <c r="AT45" i="15" s="1"/>
  <c r="AQ45" i="15"/>
  <c r="AP45" i="15"/>
  <c r="AO45" i="15"/>
  <c r="W45" i="15"/>
  <c r="X45" i="15" s="1"/>
  <c r="V45" i="15"/>
  <c r="U45" i="15"/>
  <c r="T45" i="15"/>
  <c r="S45" i="15"/>
  <c r="CK44" i="15"/>
  <c r="CJ44" i="15"/>
  <c r="CL44" i="15" s="1"/>
  <c r="CI44" i="15"/>
  <c r="CH44" i="15"/>
  <c r="CG44" i="15"/>
  <c r="BP44" i="15"/>
  <c r="BO44" i="15"/>
  <c r="BN44" i="15"/>
  <c r="BM44" i="15"/>
  <c r="BL44" i="15"/>
  <c r="BK44" i="15"/>
  <c r="AS44" i="15"/>
  <c r="AR44" i="15"/>
  <c r="AT44" i="15" s="1"/>
  <c r="AQ44" i="15"/>
  <c r="AP44" i="15"/>
  <c r="AO44" i="15"/>
  <c r="X44" i="15"/>
  <c r="W44" i="15"/>
  <c r="V44" i="15"/>
  <c r="U44" i="15"/>
  <c r="T44" i="15"/>
  <c r="S44" i="15"/>
  <c r="CK43" i="15"/>
  <c r="CJ43" i="15"/>
  <c r="CL43" i="15" s="1"/>
  <c r="CI43" i="15"/>
  <c r="CH43" i="15"/>
  <c r="CG43" i="15"/>
  <c r="BO43" i="15"/>
  <c r="BP43" i="15" s="1"/>
  <c r="BN43" i="15"/>
  <c r="BM43" i="15"/>
  <c r="BL43" i="15"/>
  <c r="BK43" i="15"/>
  <c r="AS43" i="15"/>
  <c r="AR43" i="15"/>
  <c r="AT43" i="15" s="1"/>
  <c r="AQ43" i="15"/>
  <c r="AP43" i="15"/>
  <c r="AO43" i="15"/>
  <c r="W43" i="15"/>
  <c r="X43" i="15" s="1"/>
  <c r="V43" i="15"/>
  <c r="U43" i="15"/>
  <c r="T43" i="15"/>
  <c r="S43" i="15"/>
  <c r="CK42" i="15"/>
  <c r="CJ42" i="15"/>
  <c r="CL42" i="15" s="1"/>
  <c r="CI42" i="15"/>
  <c r="CH42" i="15"/>
  <c r="CG42" i="15"/>
  <c r="BP42" i="15"/>
  <c r="BO42" i="15"/>
  <c r="BN42" i="15"/>
  <c r="BM42" i="15"/>
  <c r="BL42" i="15"/>
  <c r="BK42" i="15"/>
  <c r="AS42" i="15"/>
  <c r="AR42" i="15"/>
  <c r="AT42" i="15" s="1"/>
  <c r="AQ42" i="15"/>
  <c r="AP42" i="15"/>
  <c r="AO42" i="15"/>
  <c r="X42" i="15"/>
  <c r="W42" i="15"/>
  <c r="V42" i="15"/>
  <c r="U42" i="15"/>
  <c r="T42" i="15"/>
  <c r="S42" i="15"/>
  <c r="CK41" i="15"/>
  <c r="CJ41" i="15"/>
  <c r="CL41" i="15" s="1"/>
  <c r="CI41" i="15"/>
  <c r="CH41" i="15"/>
  <c r="CG41" i="15"/>
  <c r="BP41" i="15"/>
  <c r="BO41" i="15"/>
  <c r="BN41" i="15"/>
  <c r="BM41" i="15"/>
  <c r="BL41" i="15"/>
  <c r="BK41" i="15"/>
  <c r="AS41" i="15"/>
  <c r="AR41" i="15"/>
  <c r="AT41" i="15" s="1"/>
  <c r="AQ41" i="15"/>
  <c r="AP41" i="15"/>
  <c r="AO41" i="15"/>
  <c r="W41" i="15"/>
  <c r="X41" i="15" s="1"/>
  <c r="V41" i="15"/>
  <c r="U41" i="15"/>
  <c r="T41" i="15"/>
  <c r="S41" i="15"/>
  <c r="CK40" i="15"/>
  <c r="CJ40" i="15"/>
  <c r="CL40" i="15" s="1"/>
  <c r="CI40" i="15"/>
  <c r="CH40" i="15"/>
  <c r="CG40" i="15"/>
  <c r="BP40" i="15"/>
  <c r="BO40" i="15"/>
  <c r="BN40" i="15"/>
  <c r="BM40" i="15"/>
  <c r="BL40" i="15"/>
  <c r="BK40" i="15"/>
  <c r="AS40" i="15"/>
  <c r="AR40" i="15"/>
  <c r="AT40" i="15" s="1"/>
  <c r="AQ40" i="15"/>
  <c r="AP40" i="15"/>
  <c r="AO40" i="15"/>
  <c r="X40" i="15"/>
  <c r="W40" i="15"/>
  <c r="V40" i="15"/>
  <c r="U40" i="15"/>
  <c r="T40" i="15"/>
  <c r="S40" i="15"/>
  <c r="CK39" i="15"/>
  <c r="CJ39" i="15"/>
  <c r="CL39" i="15" s="1"/>
  <c r="CI39" i="15"/>
  <c r="CH39" i="15"/>
  <c r="CG39" i="15"/>
  <c r="BO39" i="15"/>
  <c r="BP39" i="15" s="1"/>
  <c r="BN39" i="15"/>
  <c r="BM39" i="15"/>
  <c r="BL39" i="15"/>
  <c r="BK39" i="15"/>
  <c r="AS39" i="15"/>
  <c r="AR39" i="15"/>
  <c r="AT39" i="15" s="1"/>
  <c r="AQ39" i="15"/>
  <c r="AP39" i="15"/>
  <c r="AO39" i="15"/>
  <c r="W39" i="15"/>
  <c r="X39" i="15" s="1"/>
  <c r="V39" i="15"/>
  <c r="U39" i="15"/>
  <c r="T39" i="15"/>
  <c r="S39" i="15"/>
  <c r="CK38" i="15"/>
  <c r="CJ38" i="15"/>
  <c r="CL38" i="15" s="1"/>
  <c r="CI38" i="15"/>
  <c r="CH38" i="15"/>
  <c r="CG38" i="15"/>
  <c r="BP38" i="15"/>
  <c r="BO38" i="15"/>
  <c r="BN38" i="15"/>
  <c r="BM38" i="15"/>
  <c r="BL38" i="15"/>
  <c r="BK38" i="15"/>
  <c r="AS38" i="15"/>
  <c r="AR38" i="15"/>
  <c r="AT38" i="15" s="1"/>
  <c r="AQ38" i="15"/>
  <c r="AP38" i="15"/>
  <c r="AO38" i="15"/>
  <c r="X38" i="15"/>
  <c r="W38" i="15"/>
  <c r="V38" i="15"/>
  <c r="U38" i="15"/>
  <c r="T38" i="15"/>
  <c r="S38" i="15"/>
  <c r="CK37" i="15"/>
  <c r="CJ37" i="15"/>
  <c r="CL37" i="15" s="1"/>
  <c r="CI37" i="15"/>
  <c r="CH37" i="15"/>
  <c r="CG37" i="15"/>
  <c r="BO37" i="15"/>
  <c r="BP37" i="15" s="1"/>
  <c r="BN37" i="15"/>
  <c r="BM37" i="15"/>
  <c r="BL37" i="15"/>
  <c r="BK37" i="15"/>
  <c r="AS37" i="15"/>
  <c r="AR37" i="15"/>
  <c r="AT37" i="15" s="1"/>
  <c r="AQ37" i="15"/>
  <c r="AP37" i="15"/>
  <c r="AO37" i="15"/>
  <c r="W37" i="15"/>
  <c r="X37" i="15" s="1"/>
  <c r="V37" i="15"/>
  <c r="U37" i="15"/>
  <c r="T37" i="15"/>
  <c r="S37" i="15"/>
  <c r="CK36" i="15"/>
  <c r="CJ36" i="15"/>
  <c r="CL36" i="15" s="1"/>
  <c r="CI36" i="15"/>
  <c r="CH36" i="15"/>
  <c r="CG36" i="15"/>
  <c r="BP36" i="15"/>
  <c r="BO36" i="15"/>
  <c r="BN36" i="15"/>
  <c r="BM36" i="15"/>
  <c r="BL36" i="15"/>
  <c r="BK36" i="15"/>
  <c r="AS36" i="15"/>
  <c r="AR36" i="15"/>
  <c r="AT36" i="15" s="1"/>
  <c r="AQ36" i="15"/>
  <c r="AP36" i="15"/>
  <c r="AO36" i="15"/>
  <c r="X36" i="15"/>
  <c r="W36" i="15"/>
  <c r="V36" i="15"/>
  <c r="U36" i="15"/>
  <c r="T36" i="15"/>
  <c r="S36" i="15"/>
  <c r="CK35" i="15"/>
  <c r="CJ35" i="15"/>
  <c r="CL35" i="15" s="1"/>
  <c r="CI35" i="15"/>
  <c r="CH35" i="15"/>
  <c r="CG35" i="15"/>
  <c r="BP35" i="15"/>
  <c r="BO35" i="15"/>
  <c r="BN35" i="15"/>
  <c r="BM35" i="15"/>
  <c r="BL35" i="15"/>
  <c r="BK35" i="15"/>
  <c r="AS35" i="15"/>
  <c r="AR35" i="15"/>
  <c r="AT35" i="15" s="1"/>
  <c r="AQ35" i="15"/>
  <c r="AP35" i="15"/>
  <c r="AO35" i="15"/>
  <c r="W35" i="15"/>
  <c r="V35" i="15"/>
  <c r="U35" i="15"/>
  <c r="T35" i="15"/>
  <c r="S35" i="15"/>
  <c r="CL34" i="15"/>
  <c r="CK34" i="15"/>
  <c r="CJ34" i="15"/>
  <c r="CI34" i="15"/>
  <c r="CH34" i="15"/>
  <c r="CG34" i="15"/>
  <c r="BO34" i="15"/>
  <c r="BN34" i="15"/>
  <c r="BP34" i="15" s="1"/>
  <c r="BM34" i="15"/>
  <c r="BL34" i="15"/>
  <c r="BK34" i="15"/>
  <c r="AT34" i="15"/>
  <c r="AS34" i="15"/>
  <c r="AR34" i="15"/>
  <c r="AQ34" i="15"/>
  <c r="AP34" i="15"/>
  <c r="AO34" i="15"/>
  <c r="W34" i="15"/>
  <c r="V34" i="15"/>
  <c r="U34" i="15"/>
  <c r="T34" i="15"/>
  <c r="S34" i="15"/>
  <c r="CL33" i="15"/>
  <c r="CK33" i="15"/>
  <c r="CJ33" i="15"/>
  <c r="CI33" i="15"/>
  <c r="CH33" i="15"/>
  <c r="CG33" i="15"/>
  <c r="BO33" i="15"/>
  <c r="BN33" i="15"/>
  <c r="BM33" i="15"/>
  <c r="BL33" i="15"/>
  <c r="BK33" i="15"/>
  <c r="AT33" i="15"/>
  <c r="AS33" i="15"/>
  <c r="AR33" i="15"/>
  <c r="AQ33" i="15"/>
  <c r="AP33" i="15"/>
  <c r="AO33" i="15"/>
  <c r="W33" i="15"/>
  <c r="V33" i="15"/>
  <c r="U33" i="15"/>
  <c r="T33" i="15"/>
  <c r="S33" i="15"/>
  <c r="CL32" i="15"/>
  <c r="CK32" i="15"/>
  <c r="CJ32" i="15"/>
  <c r="CI32" i="15"/>
  <c r="CH32" i="15"/>
  <c r="CG32" i="15"/>
  <c r="BO32" i="15"/>
  <c r="BN32" i="15"/>
  <c r="BP32" i="15" s="1"/>
  <c r="BM32" i="15"/>
  <c r="BL32" i="15"/>
  <c r="BK32" i="15"/>
  <c r="AT32" i="15"/>
  <c r="AS32" i="15"/>
  <c r="AR32" i="15"/>
  <c r="AQ32" i="15"/>
  <c r="AP32" i="15"/>
  <c r="AO32" i="15"/>
  <c r="W32" i="15"/>
  <c r="V32" i="15"/>
  <c r="U32" i="15"/>
  <c r="T32" i="15"/>
  <c r="S32" i="15"/>
  <c r="CL31" i="15"/>
  <c r="CK31" i="15"/>
  <c r="CJ31" i="15"/>
  <c r="CI31" i="15"/>
  <c r="CH31" i="15"/>
  <c r="CG31" i="15"/>
  <c r="BO31" i="15"/>
  <c r="BN31" i="15"/>
  <c r="BM31" i="15"/>
  <c r="BL31" i="15"/>
  <c r="BK31" i="15"/>
  <c r="AT31" i="15"/>
  <c r="AS31" i="15"/>
  <c r="AR31" i="15"/>
  <c r="AQ31" i="15"/>
  <c r="AP31" i="15"/>
  <c r="AO31" i="15"/>
  <c r="W31" i="15"/>
  <c r="V31" i="15"/>
  <c r="U31" i="15"/>
  <c r="T31" i="15"/>
  <c r="S31" i="15"/>
  <c r="CL30" i="15"/>
  <c r="CK30" i="15"/>
  <c r="CJ30" i="15"/>
  <c r="CI30" i="15"/>
  <c r="CH30" i="15"/>
  <c r="CG30" i="15"/>
  <c r="BO30" i="15"/>
  <c r="BN30" i="15"/>
  <c r="BP30" i="15" s="1"/>
  <c r="BM30" i="15"/>
  <c r="BL30" i="15"/>
  <c r="BK30" i="15"/>
  <c r="AT30" i="15"/>
  <c r="AS30" i="15"/>
  <c r="AR30" i="15"/>
  <c r="AQ30" i="15"/>
  <c r="AP30" i="15"/>
  <c r="AO30" i="15"/>
  <c r="W30" i="15"/>
  <c r="V30" i="15"/>
  <c r="U30" i="15"/>
  <c r="T30" i="15"/>
  <c r="S30" i="15"/>
  <c r="CL29" i="15"/>
  <c r="CK29" i="15"/>
  <c r="CJ29" i="15"/>
  <c r="CI29" i="15"/>
  <c r="CH29" i="15"/>
  <c r="CG29" i="15"/>
  <c r="BO29" i="15"/>
  <c r="BN29" i="15"/>
  <c r="BM29" i="15"/>
  <c r="BL29" i="15"/>
  <c r="BK29" i="15"/>
  <c r="AT29" i="15"/>
  <c r="AS29" i="15"/>
  <c r="AR29" i="15"/>
  <c r="AQ29" i="15"/>
  <c r="AP29" i="15"/>
  <c r="AO29" i="15"/>
  <c r="W29" i="15"/>
  <c r="V29" i="15"/>
  <c r="U29" i="15"/>
  <c r="T29" i="15"/>
  <c r="S29" i="15"/>
  <c r="CL28" i="15"/>
  <c r="CK28" i="15"/>
  <c r="CJ28" i="15"/>
  <c r="CI28" i="15"/>
  <c r="CH28" i="15"/>
  <c r="CG28" i="15"/>
  <c r="BO28" i="15"/>
  <c r="BN28" i="15"/>
  <c r="BP28" i="15" s="1"/>
  <c r="BM28" i="15"/>
  <c r="BL28" i="15"/>
  <c r="BK28" i="15"/>
  <c r="AT28" i="15"/>
  <c r="AS28" i="15"/>
  <c r="AR28" i="15"/>
  <c r="AQ28" i="15"/>
  <c r="AP28" i="15"/>
  <c r="AO28" i="15"/>
  <c r="W28" i="15"/>
  <c r="V28" i="15"/>
  <c r="U28" i="15"/>
  <c r="T28" i="15"/>
  <c r="S28" i="15"/>
  <c r="CL27" i="15"/>
  <c r="CK27" i="15"/>
  <c r="CJ27" i="15"/>
  <c r="CI27" i="15"/>
  <c r="CH27" i="15"/>
  <c r="CG27" i="15"/>
  <c r="BO27" i="15"/>
  <c r="BN27" i="15"/>
  <c r="BM27" i="15"/>
  <c r="BL27" i="15"/>
  <c r="BK27" i="15"/>
  <c r="AT27" i="15"/>
  <c r="AS27" i="15"/>
  <c r="AR27" i="15"/>
  <c r="AQ27" i="15"/>
  <c r="AP27" i="15"/>
  <c r="AO27" i="15"/>
  <c r="W27" i="15"/>
  <c r="V27" i="15"/>
  <c r="U27" i="15"/>
  <c r="T27" i="15"/>
  <c r="S27" i="15"/>
  <c r="CL26" i="15"/>
  <c r="CK26" i="15"/>
  <c r="CJ26" i="15"/>
  <c r="CI26" i="15"/>
  <c r="CH26" i="15"/>
  <c r="CG26" i="15"/>
  <c r="BO26" i="15"/>
  <c r="BN26" i="15"/>
  <c r="BP26" i="15" s="1"/>
  <c r="BM26" i="15"/>
  <c r="BL26" i="15"/>
  <c r="BK26" i="15"/>
  <c r="AT26" i="15"/>
  <c r="AS26" i="15"/>
  <c r="AR26" i="15"/>
  <c r="AQ26" i="15"/>
  <c r="AP26" i="15"/>
  <c r="AO26" i="15"/>
  <c r="W26" i="15"/>
  <c r="V26" i="15"/>
  <c r="U26" i="15"/>
  <c r="T26" i="15"/>
  <c r="S26" i="15"/>
  <c r="CL25" i="15"/>
  <c r="CK25" i="15"/>
  <c r="CJ25" i="15"/>
  <c r="CI25" i="15"/>
  <c r="CH25" i="15"/>
  <c r="CG25" i="15"/>
  <c r="BO25" i="15"/>
  <c r="BN25" i="15"/>
  <c r="BM25" i="15"/>
  <c r="BL25" i="15"/>
  <c r="BK25" i="15"/>
  <c r="AT25" i="15"/>
  <c r="AS25" i="15"/>
  <c r="AR25" i="15"/>
  <c r="AQ25" i="15"/>
  <c r="AP25" i="15"/>
  <c r="AO25" i="15"/>
  <c r="W25" i="15"/>
  <c r="V25" i="15"/>
  <c r="U25" i="15"/>
  <c r="T25" i="15"/>
  <c r="S25" i="15"/>
  <c r="CL24" i="15"/>
  <c r="CK24" i="15"/>
  <c r="CJ24" i="15"/>
  <c r="CI24" i="15"/>
  <c r="CH24" i="15"/>
  <c r="CG24" i="15"/>
  <c r="BO24" i="15"/>
  <c r="BN24" i="15"/>
  <c r="BP24" i="15" s="1"/>
  <c r="BM24" i="15"/>
  <c r="BL24" i="15"/>
  <c r="BK24" i="15"/>
  <c r="AT24" i="15"/>
  <c r="AS24" i="15"/>
  <c r="AR24" i="15"/>
  <c r="AQ24" i="15"/>
  <c r="AP24" i="15"/>
  <c r="AO24" i="15"/>
  <c r="W24" i="15"/>
  <c r="V24" i="15"/>
  <c r="U24" i="15"/>
  <c r="T24" i="15"/>
  <c r="S24" i="15"/>
  <c r="CL23" i="15"/>
  <c r="CK23" i="15"/>
  <c r="CJ23" i="15"/>
  <c r="CI23" i="15"/>
  <c r="CH23" i="15"/>
  <c r="CG23" i="15"/>
  <c r="BO23" i="15"/>
  <c r="BN23" i="15"/>
  <c r="BM23" i="15"/>
  <c r="BL23" i="15"/>
  <c r="BK23" i="15"/>
  <c r="AT23" i="15"/>
  <c r="AS23" i="15"/>
  <c r="AR23" i="15"/>
  <c r="AQ23" i="15"/>
  <c r="AP23" i="15"/>
  <c r="AO23" i="15"/>
  <c r="W23" i="15"/>
  <c r="V23" i="15"/>
  <c r="U23" i="15"/>
  <c r="T23" i="15"/>
  <c r="S23" i="15"/>
  <c r="CL22" i="15"/>
  <c r="CK22" i="15"/>
  <c r="CJ22" i="15"/>
  <c r="CI22" i="15"/>
  <c r="CH22" i="15"/>
  <c r="CG22" i="15"/>
  <c r="BO22" i="15"/>
  <c r="BN22" i="15"/>
  <c r="BP22" i="15" s="1"/>
  <c r="BM22" i="15"/>
  <c r="BL22" i="15"/>
  <c r="BK22" i="15"/>
  <c r="AT22" i="15"/>
  <c r="AS22" i="15"/>
  <c r="AR22" i="15"/>
  <c r="AQ22" i="15"/>
  <c r="AP22" i="15"/>
  <c r="AO22" i="15"/>
  <c r="W22" i="15"/>
  <c r="V22" i="15"/>
  <c r="U22" i="15"/>
  <c r="T22" i="15"/>
  <c r="S22" i="15"/>
  <c r="CK21" i="15"/>
  <c r="CL21" i="15" s="1"/>
  <c r="CJ21" i="15"/>
  <c r="CI21" i="15"/>
  <c r="CH21" i="15"/>
  <c r="CG21" i="15"/>
  <c r="BO21" i="15"/>
  <c r="BN21" i="15"/>
  <c r="BM21" i="15"/>
  <c r="BL21" i="15"/>
  <c r="BK21" i="15"/>
  <c r="AT21" i="15"/>
  <c r="AS21" i="15"/>
  <c r="AR21" i="15"/>
  <c r="AQ21" i="15"/>
  <c r="AP21" i="15"/>
  <c r="AO21" i="15"/>
  <c r="W21" i="15"/>
  <c r="V21" i="15"/>
  <c r="U21" i="15"/>
  <c r="T21" i="15"/>
  <c r="S21" i="15"/>
  <c r="CL20" i="15"/>
  <c r="CK20" i="15"/>
  <c r="CJ20" i="15"/>
  <c r="CI20" i="15"/>
  <c r="CH20" i="15"/>
  <c r="CG20" i="15"/>
  <c r="BO20" i="15"/>
  <c r="BN20" i="15"/>
  <c r="BP20" i="15" s="1"/>
  <c r="BM20" i="15"/>
  <c r="BL20" i="15"/>
  <c r="BK20" i="15"/>
  <c r="AT20" i="15"/>
  <c r="AS20" i="15"/>
  <c r="AR20" i="15"/>
  <c r="AQ20" i="15"/>
  <c r="AP20" i="15"/>
  <c r="AO20" i="15"/>
  <c r="W20" i="15"/>
  <c r="V20" i="15"/>
  <c r="U20" i="15"/>
  <c r="T20" i="15"/>
  <c r="S20" i="15"/>
  <c r="CK19" i="15"/>
  <c r="CL19" i="15" s="1"/>
  <c r="CJ19" i="15"/>
  <c r="CI19" i="15"/>
  <c r="CH19" i="15"/>
  <c r="CG19" i="15"/>
  <c r="BO19" i="15"/>
  <c r="BN19" i="15"/>
  <c r="BM19" i="15"/>
  <c r="BL19" i="15"/>
  <c r="BK19" i="15"/>
  <c r="AT19" i="15"/>
  <c r="AS19" i="15"/>
  <c r="AR19" i="15"/>
  <c r="AQ19" i="15"/>
  <c r="AP19" i="15"/>
  <c r="AO19" i="15"/>
  <c r="W19" i="15"/>
  <c r="V19" i="15"/>
  <c r="U19" i="15"/>
  <c r="T19" i="15"/>
  <c r="S19" i="15"/>
  <c r="CL18" i="15"/>
  <c r="CK18" i="15"/>
  <c r="CJ18" i="15"/>
  <c r="CI18" i="15"/>
  <c r="CH18" i="15"/>
  <c r="CG18" i="15"/>
  <c r="BO18" i="15"/>
  <c r="BN18" i="15"/>
  <c r="BP18" i="15" s="1"/>
  <c r="BM18" i="15"/>
  <c r="BL18" i="15"/>
  <c r="BK18" i="15"/>
  <c r="AT18" i="15"/>
  <c r="AS18" i="15"/>
  <c r="AR18" i="15"/>
  <c r="AQ18" i="15"/>
  <c r="AP18" i="15"/>
  <c r="AO18" i="15"/>
  <c r="W18" i="15"/>
  <c r="V18" i="15"/>
  <c r="U18" i="15"/>
  <c r="T18" i="15"/>
  <c r="S18" i="15"/>
  <c r="CK17" i="15"/>
  <c r="CL17" i="15" s="1"/>
  <c r="CJ17" i="15"/>
  <c r="CI17" i="15"/>
  <c r="CH17" i="15"/>
  <c r="CG17" i="15"/>
  <c r="BO17" i="15"/>
  <c r="BN17" i="15"/>
  <c r="BM17" i="15"/>
  <c r="BL17" i="15"/>
  <c r="BK17" i="15"/>
  <c r="AT17" i="15"/>
  <c r="AS17" i="15"/>
  <c r="AR17" i="15"/>
  <c r="AQ17" i="15"/>
  <c r="AP17" i="15"/>
  <c r="AO17" i="15"/>
  <c r="W17" i="15"/>
  <c r="V17" i="15"/>
  <c r="X17" i="15" s="1"/>
  <c r="U17" i="15"/>
  <c r="T17" i="15"/>
  <c r="S17" i="15"/>
  <c r="CL16" i="15"/>
  <c r="CK16" i="15"/>
  <c r="CJ16" i="15"/>
  <c r="CI16" i="15"/>
  <c r="CH16" i="15"/>
  <c r="CG16" i="15"/>
  <c r="BO16" i="15"/>
  <c r="BN16" i="15"/>
  <c r="BP16" i="15" s="1"/>
  <c r="BM16" i="15"/>
  <c r="BL16" i="15"/>
  <c r="BK16" i="15"/>
  <c r="AS16" i="15"/>
  <c r="AT16" i="15" s="1"/>
  <c r="AR16" i="15"/>
  <c r="AQ16" i="15"/>
  <c r="AP16" i="15"/>
  <c r="AO16" i="15"/>
  <c r="W16" i="15"/>
  <c r="V16" i="15"/>
  <c r="U16" i="15"/>
  <c r="T16" i="15"/>
  <c r="S16" i="15"/>
  <c r="CK15" i="15"/>
  <c r="CL15" i="15" s="1"/>
  <c r="CJ15" i="15"/>
  <c r="CI15" i="15"/>
  <c r="CH15" i="15"/>
  <c r="CG15" i="15"/>
  <c r="BO15" i="15"/>
  <c r="BN15" i="15"/>
  <c r="BM15" i="15"/>
  <c r="BL15" i="15"/>
  <c r="BK15" i="15"/>
  <c r="AT15" i="15"/>
  <c r="AS15" i="15"/>
  <c r="AR15" i="15"/>
  <c r="AQ15" i="15"/>
  <c r="AP15" i="15"/>
  <c r="AO15" i="15"/>
  <c r="W15" i="15"/>
  <c r="V15" i="15"/>
  <c r="X15" i="15" s="1"/>
  <c r="U15" i="15"/>
  <c r="T15" i="15"/>
  <c r="S15" i="15"/>
  <c r="CL14" i="15"/>
  <c r="CK14" i="15"/>
  <c r="CJ14" i="15"/>
  <c r="CI14" i="15"/>
  <c r="CH14" i="15"/>
  <c r="CG14" i="15"/>
  <c r="BO14" i="15"/>
  <c r="BN14" i="15"/>
  <c r="BP14" i="15" s="1"/>
  <c r="BM14" i="15"/>
  <c r="BL14" i="15"/>
  <c r="BK14" i="15"/>
  <c r="AS14" i="15"/>
  <c r="AT14" i="15" s="1"/>
  <c r="AR14" i="15"/>
  <c r="AQ14" i="15"/>
  <c r="AP14" i="15"/>
  <c r="AO14" i="15"/>
  <c r="W14" i="15"/>
  <c r="V14" i="15"/>
  <c r="U14" i="15"/>
  <c r="T14" i="15"/>
  <c r="S14" i="15"/>
  <c r="CK13" i="15"/>
  <c r="CL13" i="15" s="1"/>
  <c r="CJ13" i="15"/>
  <c r="CI13" i="15"/>
  <c r="CH13" i="15"/>
  <c r="CG13" i="15"/>
  <c r="BO13" i="15"/>
  <c r="BN13" i="15"/>
  <c r="BM13" i="15"/>
  <c r="BL13" i="15"/>
  <c r="BK13" i="15"/>
  <c r="AT13" i="15"/>
  <c r="AS13" i="15"/>
  <c r="AR13" i="15"/>
  <c r="AQ13" i="15"/>
  <c r="AP13" i="15"/>
  <c r="AO13" i="15"/>
  <c r="W13" i="15"/>
  <c r="V13" i="15"/>
  <c r="X13" i="15" s="1"/>
  <c r="U13" i="15"/>
  <c r="T13" i="15"/>
  <c r="S13" i="15"/>
  <c r="CL12" i="15"/>
  <c r="CK12" i="15"/>
  <c r="CJ12" i="15"/>
  <c r="CI12" i="15"/>
  <c r="CH12" i="15"/>
  <c r="CG12" i="15"/>
  <c r="BO12" i="15"/>
  <c r="BN12" i="15"/>
  <c r="BP12" i="15" s="1"/>
  <c r="BM12" i="15"/>
  <c r="BL12" i="15"/>
  <c r="BK12" i="15"/>
  <c r="AS12" i="15"/>
  <c r="AT12" i="15" s="1"/>
  <c r="AR12" i="15"/>
  <c r="AQ12" i="15"/>
  <c r="AP12" i="15"/>
  <c r="AO12" i="15"/>
  <c r="W12" i="15"/>
  <c r="V12" i="15"/>
  <c r="U12" i="15"/>
  <c r="T12" i="15"/>
  <c r="S12" i="15"/>
  <c r="CK11" i="15"/>
  <c r="CL11" i="15" s="1"/>
  <c r="CJ11" i="15"/>
  <c r="CI11" i="15"/>
  <c r="CH11" i="15"/>
  <c r="CG11" i="15"/>
  <c r="BO11" i="15"/>
  <c r="BN11" i="15"/>
  <c r="BM11" i="15"/>
  <c r="BL11" i="15"/>
  <c r="BK11" i="15"/>
  <c r="AT11" i="15"/>
  <c r="AS11" i="15"/>
  <c r="AR11" i="15"/>
  <c r="AQ11" i="15"/>
  <c r="AP11" i="15"/>
  <c r="AO11" i="15"/>
  <c r="W11" i="15"/>
  <c r="V11" i="15"/>
  <c r="X11" i="15" s="1"/>
  <c r="U11" i="15"/>
  <c r="T11" i="15"/>
  <c r="S11" i="15"/>
  <c r="CL10" i="15"/>
  <c r="CK10" i="15"/>
  <c r="CJ10" i="15"/>
  <c r="CI10" i="15"/>
  <c r="CH10" i="15"/>
  <c r="CG10" i="15"/>
  <c r="BO10" i="15"/>
  <c r="BN10" i="15"/>
  <c r="BP10" i="15" s="1"/>
  <c r="BM10" i="15"/>
  <c r="BL10" i="15"/>
  <c r="BK10" i="15"/>
  <c r="AS10" i="15"/>
  <c r="AT10" i="15" s="1"/>
  <c r="AR10" i="15"/>
  <c r="AQ10" i="15"/>
  <c r="AP10" i="15"/>
  <c r="AO10" i="15"/>
  <c r="W10" i="15"/>
  <c r="V10" i="15"/>
  <c r="U10" i="15"/>
  <c r="T10" i="15"/>
  <c r="S10" i="15"/>
  <c r="CK9" i="15"/>
  <c r="CL9" i="15" s="1"/>
  <c r="CJ9" i="15"/>
  <c r="CI9" i="15"/>
  <c r="CH9" i="15"/>
  <c r="CG9" i="15"/>
  <c r="BO9" i="15"/>
  <c r="BN9" i="15"/>
  <c r="BM9" i="15"/>
  <c r="BL9" i="15"/>
  <c r="BK9" i="15"/>
  <c r="AS9" i="15"/>
  <c r="AR9" i="15"/>
  <c r="AT9" i="15" s="1"/>
  <c r="AQ9" i="15"/>
  <c r="AP9" i="15"/>
  <c r="AO9" i="15"/>
  <c r="W9" i="15"/>
  <c r="X9" i="15" s="1"/>
  <c r="V9" i="15"/>
  <c r="U9" i="15"/>
  <c r="T9" i="15"/>
  <c r="S9" i="15"/>
  <c r="CK8" i="15"/>
  <c r="CJ8" i="15"/>
  <c r="CL8" i="15" s="1"/>
  <c r="CI8" i="15"/>
  <c r="CH8" i="15"/>
  <c r="CG8" i="15"/>
  <c r="BO8" i="15"/>
  <c r="BP8" i="15" s="1"/>
  <c r="BN8" i="15"/>
  <c r="BM8" i="15"/>
  <c r="BL8" i="15"/>
  <c r="BK8" i="15"/>
  <c r="AS8" i="15"/>
  <c r="AR8" i="15"/>
  <c r="AT8" i="15" s="1"/>
  <c r="AQ8" i="15"/>
  <c r="AP8" i="15"/>
  <c r="AO8" i="15"/>
  <c r="W8" i="15"/>
  <c r="X8" i="15" s="1"/>
  <c r="V8" i="15"/>
  <c r="U8" i="15"/>
  <c r="T8" i="15"/>
  <c r="S8" i="15"/>
  <c r="CK7" i="15"/>
  <c r="CJ7" i="15"/>
  <c r="CL7" i="15" s="1"/>
  <c r="CI7" i="15"/>
  <c r="CH7" i="15"/>
  <c r="CG7" i="15"/>
  <c r="BO7" i="15"/>
  <c r="BP7" i="15" s="1"/>
  <c r="BN7" i="15"/>
  <c r="BM7" i="15"/>
  <c r="BL7" i="15"/>
  <c r="BK7" i="15"/>
  <c r="AS7" i="15"/>
  <c r="AR7" i="15"/>
  <c r="AT7" i="15" s="1"/>
  <c r="AQ7" i="15"/>
  <c r="AP7" i="15"/>
  <c r="AO7" i="15"/>
  <c r="W7" i="15"/>
  <c r="X7" i="15" s="1"/>
  <c r="V7" i="15"/>
  <c r="U7" i="15"/>
  <c r="T7" i="15"/>
  <c r="S7" i="15"/>
  <c r="CK6" i="15"/>
  <c r="CJ6" i="15"/>
  <c r="CL6" i="15" s="1"/>
  <c r="CI6" i="15"/>
  <c r="CH6" i="15"/>
  <c r="CG6" i="15"/>
  <c r="BO6" i="15"/>
  <c r="BP6" i="15" s="1"/>
  <c r="BN6" i="15"/>
  <c r="BM6" i="15"/>
  <c r="BL6" i="15"/>
  <c r="BK6" i="15"/>
  <c r="AS6" i="15"/>
  <c r="AR6" i="15"/>
  <c r="AT6" i="15" s="1"/>
  <c r="AQ6" i="15"/>
  <c r="AP6" i="15"/>
  <c r="AO6" i="15"/>
  <c r="W6" i="15"/>
  <c r="X6" i="15" s="1"/>
  <c r="V6" i="15"/>
  <c r="U6" i="15"/>
  <c r="T6" i="15"/>
  <c r="S6" i="15"/>
  <c r="CK5" i="15"/>
  <c r="CJ5" i="15"/>
  <c r="CL5" i="15" s="1"/>
  <c r="CI5" i="15"/>
  <c r="CH5" i="15"/>
  <c r="CG5" i="15"/>
  <c r="BO5" i="15"/>
  <c r="BP5" i="15" s="1"/>
  <c r="BN5" i="15"/>
  <c r="BM5" i="15"/>
  <c r="BL5" i="15"/>
  <c r="BK5" i="15"/>
  <c r="AS5" i="15"/>
  <c r="AR5" i="15"/>
  <c r="AT5" i="15" s="1"/>
  <c r="AQ5" i="15"/>
  <c r="AP5" i="15"/>
  <c r="AO5" i="15"/>
  <c r="W5" i="15"/>
  <c r="X5" i="15" s="1"/>
  <c r="V5" i="15"/>
  <c r="U5" i="15"/>
  <c r="T5" i="15"/>
  <c r="S5" i="15"/>
  <c r="CK4" i="15"/>
  <c r="CJ4" i="15"/>
  <c r="CL4" i="15" s="1"/>
  <c r="CI4" i="15"/>
  <c r="CH4" i="15"/>
  <c r="CG4" i="15"/>
  <c r="BO4" i="15"/>
  <c r="BP4" i="15" s="1"/>
  <c r="BN4" i="15"/>
  <c r="BM4" i="15"/>
  <c r="BL4" i="15"/>
  <c r="BK4" i="15"/>
  <c r="AS4" i="15"/>
  <c r="AR4" i="15"/>
  <c r="AT4" i="15" s="1"/>
  <c r="AQ4" i="15"/>
  <c r="AP4" i="15"/>
  <c r="AO4" i="15"/>
  <c r="W4" i="15"/>
  <c r="X4" i="15" s="1"/>
  <c r="V4" i="15"/>
  <c r="U4" i="15"/>
  <c r="T4" i="15"/>
  <c r="S4" i="15"/>
  <c r="BR1" i="15"/>
  <c r="AV1" i="15"/>
  <c r="Z1" i="15"/>
  <c r="CF68" i="18"/>
  <c r="CF66" i="18"/>
  <c r="CE66" i="18"/>
  <c r="CE68" i="18" s="1"/>
  <c r="CD66" i="18"/>
  <c r="CD68" i="18" s="1"/>
  <c r="CC66" i="18"/>
  <c r="CC68" i="18" s="1"/>
  <c r="CB66" i="18"/>
  <c r="CB68" i="18" s="1"/>
  <c r="CA66" i="18"/>
  <c r="CA68" i="18" s="1"/>
  <c r="BZ66" i="18"/>
  <c r="BZ68" i="18" s="1"/>
  <c r="BY66" i="18"/>
  <c r="BY68" i="18" s="1"/>
  <c r="BX66" i="18"/>
  <c r="BX68" i="18" s="1"/>
  <c r="BW66" i="18"/>
  <c r="BV66" i="18"/>
  <c r="BV68" i="18" s="1"/>
  <c r="BU66" i="18"/>
  <c r="BU68" i="18" s="1"/>
  <c r="BT66" i="18"/>
  <c r="BT68" i="18" s="1"/>
  <c r="BS66" i="18"/>
  <c r="BS68" i="18" s="1"/>
  <c r="BR66" i="18"/>
  <c r="BJ66" i="18"/>
  <c r="BJ68" i="18" s="1"/>
  <c r="BI66" i="18"/>
  <c r="BI68" i="18" s="1"/>
  <c r="BH66" i="18"/>
  <c r="BH68" i="18" s="1"/>
  <c r="BG66" i="18"/>
  <c r="BG68" i="18" s="1"/>
  <c r="BF66" i="18"/>
  <c r="BE66" i="18"/>
  <c r="BE68" i="18" s="1"/>
  <c r="BD66" i="18"/>
  <c r="BD68" i="18" s="1"/>
  <c r="BC66" i="18"/>
  <c r="BC68" i="18" s="1"/>
  <c r="BB66" i="18"/>
  <c r="BB68" i="18" s="1"/>
  <c r="BA66" i="18"/>
  <c r="BA78" i="18" s="1"/>
  <c r="AZ66" i="18"/>
  <c r="AZ68" i="18" s="1"/>
  <c r="AY66" i="18"/>
  <c r="AY68" i="18" s="1"/>
  <c r="AX66" i="18"/>
  <c r="AX68" i="18" s="1"/>
  <c r="AW66" i="18"/>
  <c r="AW68" i="18" s="1"/>
  <c r="AV66" i="18"/>
  <c r="AN66" i="18"/>
  <c r="AN68" i="18" s="1"/>
  <c r="AM66" i="18"/>
  <c r="AM68" i="18" s="1"/>
  <c r="AL66" i="18"/>
  <c r="AL68" i="18" s="1"/>
  <c r="AK66" i="18"/>
  <c r="AK68" i="18" s="1"/>
  <c r="AJ66" i="18"/>
  <c r="AI66" i="18"/>
  <c r="AI68" i="18" s="1"/>
  <c r="AH66" i="18"/>
  <c r="AH68" i="18" s="1"/>
  <c r="AG66" i="18"/>
  <c r="AG68" i="18" s="1"/>
  <c r="AF66" i="18"/>
  <c r="AF68" i="18" s="1"/>
  <c r="AE66" i="18"/>
  <c r="AD66" i="18"/>
  <c r="AD68" i="18" s="1"/>
  <c r="AC66" i="18"/>
  <c r="AC68" i="18" s="1"/>
  <c r="AB66" i="18"/>
  <c r="AB68" i="18" s="1"/>
  <c r="AA66" i="18"/>
  <c r="AA68" i="18" s="1"/>
  <c r="Z66" i="18"/>
  <c r="Z78" i="18" s="1"/>
  <c r="R66" i="18"/>
  <c r="R68" i="18" s="1"/>
  <c r="Q66" i="18"/>
  <c r="Q68" i="18" s="1"/>
  <c r="P66" i="18"/>
  <c r="P68" i="18" s="1"/>
  <c r="O66" i="18"/>
  <c r="O68" i="18" s="1"/>
  <c r="N66" i="18"/>
  <c r="M66" i="18"/>
  <c r="M68" i="18" s="1"/>
  <c r="L66" i="18"/>
  <c r="L68" i="18" s="1"/>
  <c r="K66" i="18"/>
  <c r="K68" i="18" s="1"/>
  <c r="J66" i="18"/>
  <c r="J68" i="18" s="1"/>
  <c r="I66" i="18"/>
  <c r="H66" i="18"/>
  <c r="H68" i="18" s="1"/>
  <c r="G66" i="18"/>
  <c r="G68" i="18" s="1"/>
  <c r="F66" i="18"/>
  <c r="F68" i="18" s="1"/>
  <c r="E66" i="18"/>
  <c r="E68" i="18" s="1"/>
  <c r="D66" i="18"/>
  <c r="CF65" i="18"/>
  <c r="CE65" i="18"/>
  <c r="CD65" i="18"/>
  <c r="CC65" i="18"/>
  <c r="CB65" i="18"/>
  <c r="CA65" i="18"/>
  <c r="BZ65" i="18"/>
  <c r="BY65" i="18"/>
  <c r="BX65" i="18"/>
  <c r="BW65" i="18"/>
  <c r="BV65" i="18"/>
  <c r="BU65" i="18"/>
  <c r="BT65" i="18"/>
  <c r="BS65" i="18"/>
  <c r="BR65" i="18"/>
  <c r="BJ65" i="18"/>
  <c r="BI65" i="18"/>
  <c r="BH65" i="18"/>
  <c r="BG65" i="18"/>
  <c r="BF65" i="18"/>
  <c r="BE65" i="18"/>
  <c r="BD65" i="18"/>
  <c r="BC65" i="18"/>
  <c r="BB65" i="18"/>
  <c r="BA65" i="18"/>
  <c r="AZ65" i="18"/>
  <c r="AY65" i="18"/>
  <c r="AX65" i="18"/>
  <c r="AW65" i="18"/>
  <c r="AV65" i="18"/>
  <c r="AN65" i="18"/>
  <c r="AM65" i="18"/>
  <c r="AL65" i="18"/>
  <c r="AK65" i="18"/>
  <c r="AJ65" i="18"/>
  <c r="AI65" i="18"/>
  <c r="AH65" i="18"/>
  <c r="AG65" i="18"/>
  <c r="AF65" i="18"/>
  <c r="AE65" i="18"/>
  <c r="AD65" i="18"/>
  <c r="AC65" i="18"/>
  <c r="AB65" i="18"/>
  <c r="AA65" i="18"/>
  <c r="Z65" i="18"/>
  <c r="R65" i="18"/>
  <c r="Q65" i="18"/>
  <c r="P65" i="18"/>
  <c r="O65" i="18"/>
  <c r="N65" i="18"/>
  <c r="M65" i="18"/>
  <c r="L65" i="18"/>
  <c r="K65" i="18"/>
  <c r="J65" i="18"/>
  <c r="I65" i="18"/>
  <c r="H65" i="18"/>
  <c r="G65" i="18"/>
  <c r="F65" i="18"/>
  <c r="E65" i="18"/>
  <c r="D65" i="18"/>
  <c r="CF64" i="18"/>
  <c r="CE64" i="18"/>
  <c r="CD64" i="18"/>
  <c r="CC64" i="18"/>
  <c r="CB64" i="18"/>
  <c r="CB77" i="18" s="1"/>
  <c r="CA64" i="18"/>
  <c r="BZ64" i="18"/>
  <c r="BY64" i="18"/>
  <c r="BX64" i="18"/>
  <c r="BW64" i="18"/>
  <c r="BV64" i="18"/>
  <c r="BU64" i="18"/>
  <c r="BT64" i="18"/>
  <c r="BS64" i="18"/>
  <c r="BR64" i="18"/>
  <c r="BJ64" i="18"/>
  <c r="BI64" i="18"/>
  <c r="BH64" i="18"/>
  <c r="BG64" i="18"/>
  <c r="BF64" i="18"/>
  <c r="BE64" i="18"/>
  <c r="BD64" i="18"/>
  <c r="BC64" i="18"/>
  <c r="BB64" i="18"/>
  <c r="BA64" i="18"/>
  <c r="BA77" i="18" s="1"/>
  <c r="AZ64" i="18"/>
  <c r="AY64" i="18"/>
  <c r="AX64" i="18"/>
  <c r="AW64" i="18"/>
  <c r="AV64" i="18"/>
  <c r="AN64" i="18"/>
  <c r="AM64" i="18"/>
  <c r="AL64" i="18"/>
  <c r="AK64" i="18"/>
  <c r="AJ64" i="18"/>
  <c r="AI64" i="18"/>
  <c r="AH64" i="18"/>
  <c r="AG64" i="18"/>
  <c r="AF64" i="18"/>
  <c r="AE64" i="18"/>
  <c r="AD64" i="18"/>
  <c r="AC64" i="18"/>
  <c r="AB64" i="18"/>
  <c r="AA64" i="18"/>
  <c r="Z64" i="18"/>
  <c r="Z77" i="18" s="1"/>
  <c r="R64" i="18"/>
  <c r="Q64" i="18"/>
  <c r="P64" i="18"/>
  <c r="O64" i="18"/>
  <c r="N64" i="18"/>
  <c r="M64" i="18"/>
  <c r="L64" i="18"/>
  <c r="K64" i="18"/>
  <c r="J64" i="18"/>
  <c r="I64" i="18"/>
  <c r="H64" i="18"/>
  <c r="G64" i="18"/>
  <c r="F64" i="18"/>
  <c r="E64" i="18"/>
  <c r="D64" i="18"/>
  <c r="CL63" i="18"/>
  <c r="CK63" i="18"/>
  <c r="CJ63" i="18"/>
  <c r="CI63" i="18"/>
  <c r="CH63" i="18"/>
  <c r="CG63" i="18"/>
  <c r="BO63" i="18"/>
  <c r="BN63" i="18"/>
  <c r="BP63" i="18" s="1"/>
  <c r="BM63" i="18"/>
  <c r="BL63" i="18"/>
  <c r="BK63" i="18"/>
  <c r="AT63" i="18"/>
  <c r="AS63" i="18"/>
  <c r="AR63" i="18"/>
  <c r="AQ63" i="18"/>
  <c r="AP63" i="18"/>
  <c r="AO63" i="18"/>
  <c r="W63" i="18"/>
  <c r="V63" i="18"/>
  <c r="X63" i="18" s="1"/>
  <c r="U63" i="18"/>
  <c r="T63" i="18"/>
  <c r="S63" i="18"/>
  <c r="CL62" i="18"/>
  <c r="CK62" i="18"/>
  <c r="CJ62" i="18"/>
  <c r="CI62" i="18"/>
  <c r="CH62" i="18"/>
  <c r="CG62" i="18"/>
  <c r="BO62" i="18"/>
  <c r="BN62" i="18"/>
  <c r="BP62" i="18" s="1"/>
  <c r="BM62" i="18"/>
  <c r="BL62" i="18"/>
  <c r="BK62" i="18"/>
  <c r="AT62" i="18"/>
  <c r="AS62" i="18"/>
  <c r="AR62" i="18"/>
  <c r="AQ62" i="18"/>
  <c r="AP62" i="18"/>
  <c r="AO62" i="18"/>
  <c r="W62" i="18"/>
  <c r="V62" i="18"/>
  <c r="X62" i="18" s="1"/>
  <c r="U62" i="18"/>
  <c r="T62" i="18"/>
  <c r="S62" i="18"/>
  <c r="CL61" i="18"/>
  <c r="CK61" i="18"/>
  <c r="CJ61" i="18"/>
  <c r="CI61" i="18"/>
  <c r="CH61" i="18"/>
  <c r="CG61" i="18"/>
  <c r="BO61" i="18"/>
  <c r="BN61" i="18"/>
  <c r="BP61" i="18" s="1"/>
  <c r="BM61" i="18"/>
  <c r="BL61" i="18"/>
  <c r="BK61" i="18"/>
  <c r="AT61" i="18"/>
  <c r="AS61" i="18"/>
  <c r="AR61" i="18"/>
  <c r="AQ61" i="18"/>
  <c r="AP61" i="18"/>
  <c r="AO61" i="18"/>
  <c r="W61" i="18"/>
  <c r="V61" i="18"/>
  <c r="X61" i="18" s="1"/>
  <c r="U61" i="18"/>
  <c r="T61" i="18"/>
  <c r="S61" i="18"/>
  <c r="CL60" i="18"/>
  <c r="CK60" i="18"/>
  <c r="CJ60" i="18"/>
  <c r="CI60" i="18"/>
  <c r="CH60" i="18"/>
  <c r="CG60" i="18"/>
  <c r="BO60" i="18"/>
  <c r="BN60" i="18"/>
  <c r="BP60" i="18" s="1"/>
  <c r="BM60" i="18"/>
  <c r="BL60" i="18"/>
  <c r="BK60" i="18"/>
  <c r="AT60" i="18"/>
  <c r="AS60" i="18"/>
  <c r="AR60" i="18"/>
  <c r="AQ60" i="18"/>
  <c r="AP60" i="18"/>
  <c r="AO60" i="18"/>
  <c r="W60" i="18"/>
  <c r="V60" i="18"/>
  <c r="X60" i="18" s="1"/>
  <c r="U60" i="18"/>
  <c r="T60" i="18"/>
  <c r="S60" i="18"/>
  <c r="CL59" i="18"/>
  <c r="CK59" i="18"/>
  <c r="CJ59" i="18"/>
  <c r="CI59" i="18"/>
  <c r="CH59" i="18"/>
  <c r="CG59" i="18"/>
  <c r="BO59" i="18"/>
  <c r="BN59" i="18"/>
  <c r="BP59" i="18" s="1"/>
  <c r="BM59" i="18"/>
  <c r="BL59" i="18"/>
  <c r="BK59" i="18"/>
  <c r="AT59" i="18"/>
  <c r="AS59" i="18"/>
  <c r="AR59" i="18"/>
  <c r="AQ59" i="18"/>
  <c r="AP59" i="18"/>
  <c r="AO59" i="18"/>
  <c r="W59" i="18"/>
  <c r="V59" i="18"/>
  <c r="X59" i="18" s="1"/>
  <c r="U59" i="18"/>
  <c r="T59" i="18"/>
  <c r="S59" i="18"/>
  <c r="CL58" i="18"/>
  <c r="CK58" i="18"/>
  <c r="CJ58" i="18"/>
  <c r="CI58" i="18"/>
  <c r="CH58" i="18"/>
  <c r="CG58" i="18"/>
  <c r="BO58" i="18"/>
  <c r="BN58" i="18"/>
  <c r="BP58" i="18" s="1"/>
  <c r="BM58" i="18"/>
  <c r="BL58" i="18"/>
  <c r="BK58" i="18"/>
  <c r="AT58" i="18"/>
  <c r="AS58" i="18"/>
  <c r="AR58" i="18"/>
  <c r="AQ58" i="18"/>
  <c r="AP58" i="18"/>
  <c r="AO58" i="18"/>
  <c r="W58" i="18"/>
  <c r="V58" i="18"/>
  <c r="X58" i="18" s="1"/>
  <c r="U58" i="18"/>
  <c r="T58" i="18"/>
  <c r="S58" i="18"/>
  <c r="CL57" i="18"/>
  <c r="CK57" i="18"/>
  <c r="CJ57" i="18"/>
  <c r="CI57" i="18"/>
  <c r="CH57" i="18"/>
  <c r="CG57" i="18"/>
  <c r="BO57" i="18"/>
  <c r="BN57" i="18"/>
  <c r="BP57" i="18" s="1"/>
  <c r="BM57" i="18"/>
  <c r="BL57" i="18"/>
  <c r="BK57" i="18"/>
  <c r="AT57" i="18"/>
  <c r="AS57" i="18"/>
  <c r="AR57" i="18"/>
  <c r="AQ57" i="18"/>
  <c r="AP57" i="18"/>
  <c r="AO57" i="18"/>
  <c r="W57" i="18"/>
  <c r="V57" i="18"/>
  <c r="X57" i="18" s="1"/>
  <c r="U57" i="18"/>
  <c r="T57" i="18"/>
  <c r="S57" i="18"/>
  <c r="CL56" i="18"/>
  <c r="CK56" i="18"/>
  <c r="CJ56" i="18"/>
  <c r="CI56" i="18"/>
  <c r="CH56" i="18"/>
  <c r="CG56" i="18"/>
  <c r="BO56" i="18"/>
  <c r="BN56" i="18"/>
  <c r="BP56" i="18" s="1"/>
  <c r="BM56" i="18"/>
  <c r="BL56" i="18"/>
  <c r="BK56" i="18"/>
  <c r="AT56" i="18"/>
  <c r="AS56" i="18"/>
  <c r="AR56" i="18"/>
  <c r="AQ56" i="18"/>
  <c r="AP56" i="18"/>
  <c r="AO56" i="18"/>
  <c r="W56" i="18"/>
  <c r="V56" i="18"/>
  <c r="X56" i="18" s="1"/>
  <c r="U56" i="18"/>
  <c r="T56" i="18"/>
  <c r="S56" i="18"/>
  <c r="CL55" i="18"/>
  <c r="CK55" i="18"/>
  <c r="CJ55" i="18"/>
  <c r="CI55" i="18"/>
  <c r="CH55" i="18"/>
  <c r="CG55" i="18"/>
  <c r="BO55" i="18"/>
  <c r="BN55" i="18"/>
  <c r="BP55" i="18" s="1"/>
  <c r="BM55" i="18"/>
  <c r="BL55" i="18"/>
  <c r="BK55" i="18"/>
  <c r="AT55" i="18"/>
  <c r="AS55" i="18"/>
  <c r="AR55" i="18"/>
  <c r="AQ55" i="18"/>
  <c r="AP55" i="18"/>
  <c r="AO55" i="18"/>
  <c r="W55" i="18"/>
  <c r="V55" i="18"/>
  <c r="X55" i="18" s="1"/>
  <c r="U55" i="18"/>
  <c r="T55" i="18"/>
  <c r="S55" i="18"/>
  <c r="CL54" i="18"/>
  <c r="CK54" i="18"/>
  <c r="CJ54" i="18"/>
  <c r="CI54" i="18"/>
  <c r="CH54" i="18"/>
  <c r="CG54" i="18"/>
  <c r="BO54" i="18"/>
  <c r="BN54" i="18"/>
  <c r="BP54" i="18" s="1"/>
  <c r="BM54" i="18"/>
  <c r="BL54" i="18"/>
  <c r="BK54" i="18"/>
  <c r="AT54" i="18"/>
  <c r="AS54" i="18"/>
  <c r="AR54" i="18"/>
  <c r="AQ54" i="18"/>
  <c r="AP54" i="18"/>
  <c r="AO54" i="18"/>
  <c r="W54" i="18"/>
  <c r="V54" i="18"/>
  <c r="X54" i="18" s="1"/>
  <c r="U54" i="18"/>
  <c r="T54" i="18"/>
  <c r="S54" i="18"/>
  <c r="CL53" i="18"/>
  <c r="CK53" i="18"/>
  <c r="CJ53" i="18"/>
  <c r="CI53" i="18"/>
  <c r="CH53" i="18"/>
  <c r="CG53" i="18"/>
  <c r="BO53" i="18"/>
  <c r="BN53" i="18"/>
  <c r="BP53" i="18" s="1"/>
  <c r="BM53" i="18"/>
  <c r="BL53" i="18"/>
  <c r="BK53" i="18"/>
  <c r="AT53" i="18"/>
  <c r="AS53" i="18"/>
  <c r="AR53" i="18"/>
  <c r="AQ53" i="18"/>
  <c r="AP53" i="18"/>
  <c r="AO53" i="18"/>
  <c r="W53" i="18"/>
  <c r="V53" i="18"/>
  <c r="X53" i="18" s="1"/>
  <c r="U53" i="18"/>
  <c r="T53" i="18"/>
  <c r="S53" i="18"/>
  <c r="CL52" i="18"/>
  <c r="CK52" i="18"/>
  <c r="CJ52" i="18"/>
  <c r="CI52" i="18"/>
  <c r="CH52" i="18"/>
  <c r="CG52" i="18"/>
  <c r="BO52" i="18"/>
  <c r="BN52" i="18"/>
  <c r="BP52" i="18" s="1"/>
  <c r="BM52" i="18"/>
  <c r="BL52" i="18"/>
  <c r="BK52" i="18"/>
  <c r="AT52" i="18"/>
  <c r="AS52" i="18"/>
  <c r="AR52" i="18"/>
  <c r="AQ52" i="18"/>
  <c r="AP52" i="18"/>
  <c r="AO52" i="18"/>
  <c r="W52" i="18"/>
  <c r="V52" i="18"/>
  <c r="X52" i="18" s="1"/>
  <c r="U52" i="18"/>
  <c r="T52" i="18"/>
  <c r="S52" i="18"/>
  <c r="CL51" i="18"/>
  <c r="CK51" i="18"/>
  <c r="CJ51" i="18"/>
  <c r="CI51" i="18"/>
  <c r="CH51" i="18"/>
  <c r="CG51" i="18"/>
  <c r="BO51" i="18"/>
  <c r="BN51" i="18"/>
  <c r="BP51" i="18" s="1"/>
  <c r="BM51" i="18"/>
  <c r="BL51" i="18"/>
  <c r="BK51" i="18"/>
  <c r="AT51" i="18"/>
  <c r="AS51" i="18"/>
  <c r="AR51" i="18"/>
  <c r="AQ51" i="18"/>
  <c r="AP51" i="18"/>
  <c r="AO51" i="18"/>
  <c r="W51" i="18"/>
  <c r="V51" i="18"/>
  <c r="X51" i="18" s="1"/>
  <c r="U51" i="18"/>
  <c r="T51" i="18"/>
  <c r="S51" i="18"/>
  <c r="CL50" i="18"/>
  <c r="CK50" i="18"/>
  <c r="CJ50" i="18"/>
  <c r="CI50" i="18"/>
  <c r="CH50" i="18"/>
  <c r="CG50" i="18"/>
  <c r="BO50" i="18"/>
  <c r="BN50" i="18"/>
  <c r="BP50" i="18" s="1"/>
  <c r="BM50" i="18"/>
  <c r="BL50" i="18"/>
  <c r="BK50" i="18"/>
  <c r="AT50" i="18"/>
  <c r="AS50" i="18"/>
  <c r="AR50" i="18"/>
  <c r="AQ50" i="18"/>
  <c r="AP50" i="18"/>
  <c r="AO50" i="18"/>
  <c r="W50" i="18"/>
  <c r="V50" i="18"/>
  <c r="X50" i="18" s="1"/>
  <c r="U50" i="18"/>
  <c r="T50" i="18"/>
  <c r="S50" i="18"/>
  <c r="CL49" i="18"/>
  <c r="CK49" i="18"/>
  <c r="CJ49" i="18"/>
  <c r="CI49" i="18"/>
  <c r="CH49" i="18"/>
  <c r="CG49" i="18"/>
  <c r="BO49" i="18"/>
  <c r="BN49" i="18"/>
  <c r="BP49" i="18" s="1"/>
  <c r="BM49" i="18"/>
  <c r="BL49" i="18"/>
  <c r="BK49" i="18"/>
  <c r="AT49" i="18"/>
  <c r="AS49" i="18"/>
  <c r="AR49" i="18"/>
  <c r="AQ49" i="18"/>
  <c r="AP49" i="18"/>
  <c r="AO49" i="18"/>
  <c r="W49" i="18"/>
  <c r="V49" i="18"/>
  <c r="X49" i="18" s="1"/>
  <c r="U49" i="18"/>
  <c r="T49" i="18"/>
  <c r="S49" i="18"/>
  <c r="CL48" i="18"/>
  <c r="CK48" i="18"/>
  <c r="CJ48" i="18"/>
  <c r="CI48" i="18"/>
  <c r="CH48" i="18"/>
  <c r="CG48" i="18"/>
  <c r="BO48" i="18"/>
  <c r="BN48" i="18"/>
  <c r="BP48" i="18" s="1"/>
  <c r="BM48" i="18"/>
  <c r="BL48" i="18"/>
  <c r="BK48" i="18"/>
  <c r="AT48" i="18"/>
  <c r="AS48" i="18"/>
  <c r="AR48" i="18"/>
  <c r="AQ48" i="18"/>
  <c r="AP48" i="18"/>
  <c r="AO48" i="18"/>
  <c r="W48" i="18"/>
  <c r="V48" i="18"/>
  <c r="X48" i="18" s="1"/>
  <c r="U48" i="18"/>
  <c r="T48" i="18"/>
  <c r="S48" i="18"/>
  <c r="CL47" i="18"/>
  <c r="CK47" i="18"/>
  <c r="CJ47" i="18"/>
  <c r="CI47" i="18"/>
  <c r="CH47" i="18"/>
  <c r="CG47" i="18"/>
  <c r="BO47" i="18"/>
  <c r="BN47" i="18"/>
  <c r="BP47" i="18" s="1"/>
  <c r="BM47" i="18"/>
  <c r="BL47" i="18"/>
  <c r="BK47" i="18"/>
  <c r="AT47" i="18"/>
  <c r="AS47" i="18"/>
  <c r="AR47" i="18"/>
  <c r="AQ47" i="18"/>
  <c r="AP47" i="18"/>
  <c r="AO47" i="18"/>
  <c r="W47" i="18"/>
  <c r="V47" i="18"/>
  <c r="U47" i="18"/>
  <c r="T47" i="18"/>
  <c r="S47" i="18"/>
  <c r="CL46" i="18"/>
  <c r="CK46" i="18"/>
  <c r="CJ46" i="18"/>
  <c r="CI46" i="18"/>
  <c r="CH46" i="18"/>
  <c r="CG46" i="18"/>
  <c r="BO46" i="18"/>
  <c r="BN46" i="18"/>
  <c r="BM46" i="18"/>
  <c r="BL46" i="18"/>
  <c r="BK46" i="18"/>
  <c r="AT46" i="18"/>
  <c r="AS46" i="18"/>
  <c r="AR46" i="18"/>
  <c r="AQ46" i="18"/>
  <c r="AP46" i="18"/>
  <c r="AO46" i="18"/>
  <c r="W46" i="18"/>
  <c r="V46" i="18"/>
  <c r="X46" i="18" s="1"/>
  <c r="U46" i="18"/>
  <c r="T46" i="18"/>
  <c r="S46" i="18"/>
  <c r="CL45" i="18"/>
  <c r="CK45" i="18"/>
  <c r="CJ45" i="18"/>
  <c r="CI45" i="18"/>
  <c r="CH45" i="18"/>
  <c r="CG45" i="18"/>
  <c r="BO45" i="18"/>
  <c r="BN45" i="18"/>
  <c r="BP45" i="18" s="1"/>
  <c r="BM45" i="18"/>
  <c r="BL45" i="18"/>
  <c r="BK45" i="18"/>
  <c r="AS45" i="18"/>
  <c r="AT45" i="18" s="1"/>
  <c r="AR45" i="18"/>
  <c r="AQ45" i="18"/>
  <c r="AP45" i="18"/>
  <c r="AO45" i="18"/>
  <c r="W45" i="18"/>
  <c r="V45" i="18"/>
  <c r="U45" i="18"/>
  <c r="T45" i="18"/>
  <c r="S45" i="18"/>
  <c r="CK44" i="18"/>
  <c r="CL44" i="18" s="1"/>
  <c r="CJ44" i="18"/>
  <c r="CI44" i="18"/>
  <c r="CH44" i="18"/>
  <c r="CG44" i="18"/>
  <c r="BO44" i="18"/>
  <c r="BN44" i="18"/>
  <c r="BM44" i="18"/>
  <c r="BL44" i="18"/>
  <c r="BK44" i="18"/>
  <c r="AT44" i="18"/>
  <c r="AS44" i="18"/>
  <c r="AR44" i="18"/>
  <c r="AQ44" i="18"/>
  <c r="AP44" i="18"/>
  <c r="AO44" i="18"/>
  <c r="W44" i="18"/>
  <c r="V44" i="18"/>
  <c r="X44" i="18" s="1"/>
  <c r="U44" i="18"/>
  <c r="T44" i="18"/>
  <c r="S44" i="18"/>
  <c r="CL43" i="18"/>
  <c r="CK43" i="18"/>
  <c r="CJ43" i="18"/>
  <c r="CI43" i="18"/>
  <c r="CH43" i="18"/>
  <c r="CG43" i="18"/>
  <c r="BO43" i="18"/>
  <c r="BN43" i="18"/>
  <c r="BP43" i="18" s="1"/>
  <c r="BM43" i="18"/>
  <c r="BL43" i="18"/>
  <c r="BK43" i="18"/>
  <c r="AS43" i="18"/>
  <c r="AT43" i="18" s="1"/>
  <c r="AR43" i="18"/>
  <c r="AQ43" i="18"/>
  <c r="AP43" i="18"/>
  <c r="AO43" i="18"/>
  <c r="W43" i="18"/>
  <c r="V43" i="18"/>
  <c r="U43" i="18"/>
  <c r="T43" i="18"/>
  <c r="S43" i="18"/>
  <c r="CK42" i="18"/>
  <c r="CL42" i="18" s="1"/>
  <c r="CJ42" i="18"/>
  <c r="CI42" i="18"/>
  <c r="CH42" i="18"/>
  <c r="CG42" i="18"/>
  <c r="BO42" i="18"/>
  <c r="BN42" i="18"/>
  <c r="BM42" i="18"/>
  <c r="BL42" i="18"/>
  <c r="BK42" i="18"/>
  <c r="AT42" i="18"/>
  <c r="AS42" i="18"/>
  <c r="AR42" i="18"/>
  <c r="AQ42" i="18"/>
  <c r="AP42" i="18"/>
  <c r="AO42" i="18"/>
  <c r="W42" i="18"/>
  <c r="V42" i="18"/>
  <c r="X42" i="18" s="1"/>
  <c r="U42" i="18"/>
  <c r="T42" i="18"/>
  <c r="S42" i="18"/>
  <c r="CL41" i="18"/>
  <c r="CK41" i="18"/>
  <c r="CJ41" i="18"/>
  <c r="CI41" i="18"/>
  <c r="CH41" i="18"/>
  <c r="CG41" i="18"/>
  <c r="BO41" i="18"/>
  <c r="BN41" i="18"/>
  <c r="BP41" i="18" s="1"/>
  <c r="BM41" i="18"/>
  <c r="BL41" i="18"/>
  <c r="BK41" i="18"/>
  <c r="AS41" i="18"/>
  <c r="AT41" i="18" s="1"/>
  <c r="AR41" i="18"/>
  <c r="AQ41" i="18"/>
  <c r="AP41" i="18"/>
  <c r="AO41" i="18"/>
  <c r="W41" i="18"/>
  <c r="V41" i="18"/>
  <c r="U41" i="18"/>
  <c r="T41" i="18"/>
  <c r="S41" i="18"/>
  <c r="CK40" i="18"/>
  <c r="CL40" i="18" s="1"/>
  <c r="CJ40" i="18"/>
  <c r="CI40" i="18"/>
  <c r="CH40" i="18"/>
  <c r="CG40" i="18"/>
  <c r="BO40" i="18"/>
  <c r="BN40" i="18"/>
  <c r="BM40" i="18"/>
  <c r="BL40" i="18"/>
  <c r="BK40" i="18"/>
  <c r="AT40" i="18"/>
  <c r="AS40" i="18"/>
  <c r="AR40" i="18"/>
  <c r="AQ40" i="18"/>
  <c r="AP40" i="18"/>
  <c r="AO40" i="18"/>
  <c r="W40" i="18"/>
  <c r="V40" i="18"/>
  <c r="X40" i="18" s="1"/>
  <c r="U40" i="18"/>
  <c r="T40" i="18"/>
  <c r="S40" i="18"/>
  <c r="CL39" i="18"/>
  <c r="CK39" i="18"/>
  <c r="CJ39" i="18"/>
  <c r="CI39" i="18"/>
  <c r="CH39" i="18"/>
  <c r="CG39" i="18"/>
  <c r="BO39" i="18"/>
  <c r="BN39" i="18"/>
  <c r="BP39" i="18" s="1"/>
  <c r="BM39" i="18"/>
  <c r="BL39" i="18"/>
  <c r="BK39" i="18"/>
  <c r="AS39" i="18"/>
  <c r="AT39" i="18" s="1"/>
  <c r="AR39" i="18"/>
  <c r="AQ39" i="18"/>
  <c r="AP39" i="18"/>
  <c r="AO39" i="18"/>
  <c r="W39" i="18"/>
  <c r="V39" i="18"/>
  <c r="U39" i="18"/>
  <c r="T39" i="18"/>
  <c r="S39" i="18"/>
  <c r="CK38" i="18"/>
  <c r="CL38" i="18" s="1"/>
  <c r="CJ38" i="18"/>
  <c r="CI38" i="18"/>
  <c r="CH38" i="18"/>
  <c r="CG38" i="18"/>
  <c r="BO38" i="18"/>
  <c r="BN38" i="18"/>
  <c r="BM38" i="18"/>
  <c r="BL38" i="18"/>
  <c r="BK38" i="18"/>
  <c r="AT38" i="18"/>
  <c r="AS38" i="18"/>
  <c r="AR38" i="18"/>
  <c r="AQ38" i="18"/>
  <c r="AP38" i="18"/>
  <c r="AO38" i="18"/>
  <c r="W38" i="18"/>
  <c r="V38" i="18"/>
  <c r="X38" i="18" s="1"/>
  <c r="U38" i="18"/>
  <c r="T38" i="18"/>
  <c r="S38" i="18"/>
  <c r="CL37" i="18"/>
  <c r="CK37" i="18"/>
  <c r="CJ37" i="18"/>
  <c r="CI37" i="18"/>
  <c r="CH37" i="18"/>
  <c r="CG37" i="18"/>
  <c r="BO37" i="18"/>
  <c r="BN37" i="18"/>
  <c r="BP37" i="18" s="1"/>
  <c r="BM37" i="18"/>
  <c r="BL37" i="18"/>
  <c r="BK37" i="18"/>
  <c r="AS37" i="18"/>
  <c r="AT37" i="18" s="1"/>
  <c r="AR37" i="18"/>
  <c r="AQ37" i="18"/>
  <c r="AP37" i="18"/>
  <c r="AO37" i="18"/>
  <c r="W37" i="18"/>
  <c r="V37" i="18"/>
  <c r="U37" i="18"/>
  <c r="T37" i="18"/>
  <c r="S37" i="18"/>
  <c r="CK36" i="18"/>
  <c r="CL36" i="18" s="1"/>
  <c r="CJ36" i="18"/>
  <c r="CI36" i="18"/>
  <c r="CH36" i="18"/>
  <c r="CG36" i="18"/>
  <c r="BO36" i="18"/>
  <c r="BN36" i="18"/>
  <c r="BM36" i="18"/>
  <c r="BL36" i="18"/>
  <c r="BK36" i="18"/>
  <c r="AT36" i="18"/>
  <c r="AS36" i="18"/>
  <c r="AR36" i="18"/>
  <c r="AQ36" i="18"/>
  <c r="AP36" i="18"/>
  <c r="AO36" i="18"/>
  <c r="W36" i="18"/>
  <c r="V36" i="18"/>
  <c r="X36" i="18" s="1"/>
  <c r="U36" i="18"/>
  <c r="T36" i="18"/>
  <c r="S36" i="18"/>
  <c r="CL35" i="18"/>
  <c r="CK35" i="18"/>
  <c r="CJ35" i="18"/>
  <c r="CI35" i="18"/>
  <c r="CH35" i="18"/>
  <c r="CG35" i="18"/>
  <c r="BO35" i="18"/>
  <c r="BN35" i="18"/>
  <c r="BP35" i="18" s="1"/>
  <c r="BM35" i="18"/>
  <c r="BL35" i="18"/>
  <c r="BK35" i="18"/>
  <c r="AS35" i="18"/>
  <c r="AT35" i="18" s="1"/>
  <c r="AR35" i="18"/>
  <c r="AQ35" i="18"/>
  <c r="AP35" i="18"/>
  <c r="AO35" i="18"/>
  <c r="W35" i="18"/>
  <c r="V35" i="18"/>
  <c r="U35" i="18"/>
  <c r="T35" i="18"/>
  <c r="S35" i="18"/>
  <c r="CK34" i="18"/>
  <c r="CJ34" i="18"/>
  <c r="CL34" i="18" s="1"/>
  <c r="CI34" i="18"/>
  <c r="CH34" i="18"/>
  <c r="CG34" i="18"/>
  <c r="BP34" i="18"/>
  <c r="BO34" i="18"/>
  <c r="BN34" i="18"/>
  <c r="BM34" i="18"/>
  <c r="BL34" i="18"/>
  <c r="BK34" i="18"/>
  <c r="AS34" i="18"/>
  <c r="AR34" i="18"/>
  <c r="AT34" i="18" s="1"/>
  <c r="AQ34" i="18"/>
  <c r="AP34" i="18"/>
  <c r="AO34" i="18"/>
  <c r="X34" i="18"/>
  <c r="W34" i="18"/>
  <c r="V34" i="18"/>
  <c r="U34" i="18"/>
  <c r="T34" i="18"/>
  <c r="S34" i="18"/>
  <c r="CK33" i="18"/>
  <c r="CJ33" i="18"/>
  <c r="CL33" i="18" s="1"/>
  <c r="CI33" i="18"/>
  <c r="CH33" i="18"/>
  <c r="CG33" i="18"/>
  <c r="BP33" i="18"/>
  <c r="BO33" i="18"/>
  <c r="BN33" i="18"/>
  <c r="BM33" i="18"/>
  <c r="BL33" i="18"/>
  <c r="BK33" i="18"/>
  <c r="AS33" i="18"/>
  <c r="AR33" i="18"/>
  <c r="AT33" i="18" s="1"/>
  <c r="AQ33" i="18"/>
  <c r="AP33" i="18"/>
  <c r="AO33" i="18"/>
  <c r="X33" i="18"/>
  <c r="W33" i="18"/>
  <c r="V33" i="18"/>
  <c r="U33" i="18"/>
  <c r="T33" i="18"/>
  <c r="S33" i="18"/>
  <c r="CK32" i="18"/>
  <c r="CJ32" i="18"/>
  <c r="CL32" i="18" s="1"/>
  <c r="CI32" i="18"/>
  <c r="CH32" i="18"/>
  <c r="CG32" i="18"/>
  <c r="BP32" i="18"/>
  <c r="BO32" i="18"/>
  <c r="BN32" i="18"/>
  <c r="BM32" i="18"/>
  <c r="BL32" i="18"/>
  <c r="BK32" i="18"/>
  <c r="AS32" i="18"/>
  <c r="AR32" i="18"/>
  <c r="AT32" i="18" s="1"/>
  <c r="AQ32" i="18"/>
  <c r="AP32" i="18"/>
  <c r="AO32" i="18"/>
  <c r="X32" i="18"/>
  <c r="W32" i="18"/>
  <c r="V32" i="18"/>
  <c r="U32" i="18"/>
  <c r="T32" i="18"/>
  <c r="S32" i="18"/>
  <c r="CK31" i="18"/>
  <c r="CJ31" i="18"/>
  <c r="CL31" i="18" s="1"/>
  <c r="CI31" i="18"/>
  <c r="CH31" i="18"/>
  <c r="CG31" i="18"/>
  <c r="BP31" i="18"/>
  <c r="BO31" i="18"/>
  <c r="BN31" i="18"/>
  <c r="BM31" i="18"/>
  <c r="BL31" i="18"/>
  <c r="BK31" i="18"/>
  <c r="AS31" i="18"/>
  <c r="AR31" i="18"/>
  <c r="AT31" i="18" s="1"/>
  <c r="AQ31" i="18"/>
  <c r="AP31" i="18"/>
  <c r="AO31" i="18"/>
  <c r="X31" i="18"/>
  <c r="W31" i="18"/>
  <c r="V31" i="18"/>
  <c r="U31" i="18"/>
  <c r="T31" i="18"/>
  <c r="S31" i="18"/>
  <c r="CK30" i="18"/>
  <c r="CJ30" i="18"/>
  <c r="CL30" i="18" s="1"/>
  <c r="CI30" i="18"/>
  <c r="CH30" i="18"/>
  <c r="CG30" i="18"/>
  <c r="BP30" i="18"/>
  <c r="BO30" i="18"/>
  <c r="BN30" i="18"/>
  <c r="BM30" i="18"/>
  <c r="BL30" i="18"/>
  <c r="BK30" i="18"/>
  <c r="AS30" i="18"/>
  <c r="AR30" i="18"/>
  <c r="AT30" i="18" s="1"/>
  <c r="AQ30" i="18"/>
  <c r="AP30" i="18"/>
  <c r="AO30" i="18"/>
  <c r="X30" i="18"/>
  <c r="W30" i="18"/>
  <c r="V30" i="18"/>
  <c r="U30" i="18"/>
  <c r="T30" i="18"/>
  <c r="S30" i="18"/>
  <c r="CK29" i="18"/>
  <c r="CJ29" i="18"/>
  <c r="CL29" i="18" s="1"/>
  <c r="CI29" i="18"/>
  <c r="CH29" i="18"/>
  <c r="CG29" i="18"/>
  <c r="BP29" i="18"/>
  <c r="BO29" i="18"/>
  <c r="BN29" i="18"/>
  <c r="BM29" i="18"/>
  <c r="BL29" i="18"/>
  <c r="BK29" i="18"/>
  <c r="AS29" i="18"/>
  <c r="AR29" i="18"/>
  <c r="AT29" i="18" s="1"/>
  <c r="AQ29" i="18"/>
  <c r="AP29" i="18"/>
  <c r="AO29" i="18"/>
  <c r="X29" i="18"/>
  <c r="W29" i="18"/>
  <c r="V29" i="18"/>
  <c r="U29" i="18"/>
  <c r="T29" i="18"/>
  <c r="S29" i="18"/>
  <c r="CK28" i="18"/>
  <c r="CJ28" i="18"/>
  <c r="CL28" i="18" s="1"/>
  <c r="CI28" i="18"/>
  <c r="CH28" i="18"/>
  <c r="CG28" i="18"/>
  <c r="BP28" i="18"/>
  <c r="BO28" i="18"/>
  <c r="BN28" i="18"/>
  <c r="BM28" i="18"/>
  <c r="BL28" i="18"/>
  <c r="BK28" i="18"/>
  <c r="AS28" i="18"/>
  <c r="AR28" i="18"/>
  <c r="AT28" i="18" s="1"/>
  <c r="AQ28" i="18"/>
  <c r="AP28" i="18"/>
  <c r="AO28" i="18"/>
  <c r="X28" i="18"/>
  <c r="W28" i="18"/>
  <c r="V28" i="18"/>
  <c r="U28" i="18"/>
  <c r="T28" i="18"/>
  <c r="S28" i="18"/>
  <c r="CK27" i="18"/>
  <c r="CJ27" i="18"/>
  <c r="CL27" i="18" s="1"/>
  <c r="CI27" i="18"/>
  <c r="CH27" i="18"/>
  <c r="CG27" i="18"/>
  <c r="BP27" i="18"/>
  <c r="BO27" i="18"/>
  <c r="BN27" i="18"/>
  <c r="BM27" i="18"/>
  <c r="BL27" i="18"/>
  <c r="BK27" i="18"/>
  <c r="AS27" i="18"/>
  <c r="AR27" i="18"/>
  <c r="AT27" i="18" s="1"/>
  <c r="AQ27" i="18"/>
  <c r="AP27" i="18"/>
  <c r="AO27" i="18"/>
  <c r="X27" i="18"/>
  <c r="W27" i="18"/>
  <c r="V27" i="18"/>
  <c r="U27" i="18"/>
  <c r="T27" i="18"/>
  <c r="S27" i="18"/>
  <c r="CK26" i="18"/>
  <c r="CJ26" i="18"/>
  <c r="CL26" i="18" s="1"/>
  <c r="CI26" i="18"/>
  <c r="CH26" i="18"/>
  <c r="CG26" i="18"/>
  <c r="BP26" i="18"/>
  <c r="BO26" i="18"/>
  <c r="BN26" i="18"/>
  <c r="BM26" i="18"/>
  <c r="BL26" i="18"/>
  <c r="BK26" i="18"/>
  <c r="AS26" i="18"/>
  <c r="AR26" i="18"/>
  <c r="AT26" i="18" s="1"/>
  <c r="AQ26" i="18"/>
  <c r="AP26" i="18"/>
  <c r="AO26" i="18"/>
  <c r="X26" i="18"/>
  <c r="W26" i="18"/>
  <c r="V26" i="18"/>
  <c r="U26" i="18"/>
  <c r="T26" i="18"/>
  <c r="S26" i="18"/>
  <c r="CK25" i="18"/>
  <c r="CJ25" i="18"/>
  <c r="CL25" i="18" s="1"/>
  <c r="CI25" i="18"/>
  <c r="CH25" i="18"/>
  <c r="CG25" i="18"/>
  <c r="BP25" i="18"/>
  <c r="BO25" i="18"/>
  <c r="BN25" i="18"/>
  <c r="BM25" i="18"/>
  <c r="BL25" i="18"/>
  <c r="BK25" i="18"/>
  <c r="AS25" i="18"/>
  <c r="AR25" i="18"/>
  <c r="AT25" i="18" s="1"/>
  <c r="AQ25" i="18"/>
  <c r="AP25" i="18"/>
  <c r="AO25" i="18"/>
  <c r="X25" i="18"/>
  <c r="W25" i="18"/>
  <c r="V25" i="18"/>
  <c r="U25" i="18"/>
  <c r="T25" i="18"/>
  <c r="S25" i="18"/>
  <c r="CK24" i="18"/>
  <c r="CJ24" i="18"/>
  <c r="CL24" i="18" s="1"/>
  <c r="CI24" i="18"/>
  <c r="CH24" i="18"/>
  <c r="CG24" i="18"/>
  <c r="BP24" i="18"/>
  <c r="BO24" i="18"/>
  <c r="BN24" i="18"/>
  <c r="BM24" i="18"/>
  <c r="BL24" i="18"/>
  <c r="BK24" i="18"/>
  <c r="AS24" i="18"/>
  <c r="AR24" i="18"/>
  <c r="AT24" i="18" s="1"/>
  <c r="AQ24" i="18"/>
  <c r="AP24" i="18"/>
  <c r="AO24" i="18"/>
  <c r="X24" i="18"/>
  <c r="W24" i="18"/>
  <c r="V24" i="18"/>
  <c r="U24" i="18"/>
  <c r="T24" i="18"/>
  <c r="S24" i="18"/>
  <c r="CK23" i="18"/>
  <c r="CJ23" i="18"/>
  <c r="CL23" i="18" s="1"/>
  <c r="CI23" i="18"/>
  <c r="CH23" i="18"/>
  <c r="CG23" i="18"/>
  <c r="BP23" i="18"/>
  <c r="BO23" i="18"/>
  <c r="BN23" i="18"/>
  <c r="BM23" i="18"/>
  <c r="BL23" i="18"/>
  <c r="BK23" i="18"/>
  <c r="AS23" i="18"/>
  <c r="AR23" i="18"/>
  <c r="AT23" i="18" s="1"/>
  <c r="AQ23" i="18"/>
  <c r="AP23" i="18"/>
  <c r="AO23" i="18"/>
  <c r="X23" i="18"/>
  <c r="W23" i="18"/>
  <c r="V23" i="18"/>
  <c r="U23" i="18"/>
  <c r="T23" i="18"/>
  <c r="S23" i="18"/>
  <c r="CK22" i="18"/>
  <c r="CJ22" i="18"/>
  <c r="CL22" i="18" s="1"/>
  <c r="CI22" i="18"/>
  <c r="CH22" i="18"/>
  <c r="CG22" i="18"/>
  <c r="BP22" i="18"/>
  <c r="BO22" i="18"/>
  <c r="BN22" i="18"/>
  <c r="BM22" i="18"/>
  <c r="BL22" i="18"/>
  <c r="BK22" i="18"/>
  <c r="AS22" i="18"/>
  <c r="AR22" i="18"/>
  <c r="AT22" i="18" s="1"/>
  <c r="AQ22" i="18"/>
  <c r="AP22" i="18"/>
  <c r="AO22" i="18"/>
  <c r="X22" i="18"/>
  <c r="W22" i="18"/>
  <c r="V22" i="18"/>
  <c r="U22" i="18"/>
  <c r="T22" i="18"/>
  <c r="S22" i="18"/>
  <c r="CK21" i="18"/>
  <c r="CJ21" i="18"/>
  <c r="CL21" i="18" s="1"/>
  <c r="CI21" i="18"/>
  <c r="CH21" i="18"/>
  <c r="CG21" i="18"/>
  <c r="BP21" i="18"/>
  <c r="BO21" i="18"/>
  <c r="BN21" i="18"/>
  <c r="BM21" i="18"/>
  <c r="BL21" i="18"/>
  <c r="BK21" i="18"/>
  <c r="AS21" i="18"/>
  <c r="AR21" i="18"/>
  <c r="AT21" i="18" s="1"/>
  <c r="AQ21" i="18"/>
  <c r="AP21" i="18"/>
  <c r="AO21" i="18"/>
  <c r="X21" i="18"/>
  <c r="W21" i="18"/>
  <c r="V21" i="18"/>
  <c r="U21" i="18"/>
  <c r="T21" i="18"/>
  <c r="S21" i="18"/>
  <c r="CK20" i="18"/>
  <c r="CJ20" i="18"/>
  <c r="CL20" i="18" s="1"/>
  <c r="CI20" i="18"/>
  <c r="CH20" i="18"/>
  <c r="CG20" i="18"/>
  <c r="BO20" i="18"/>
  <c r="BP20" i="18" s="1"/>
  <c r="BN20" i="18"/>
  <c r="BM20" i="18"/>
  <c r="BL20" i="18"/>
  <c r="BK20" i="18"/>
  <c r="AS20" i="18"/>
  <c r="AR20" i="18"/>
  <c r="AT20" i="18" s="1"/>
  <c r="AQ20" i="18"/>
  <c r="AP20" i="18"/>
  <c r="AO20" i="18"/>
  <c r="W20" i="18"/>
  <c r="X20" i="18" s="1"/>
  <c r="V20" i="18"/>
  <c r="U20" i="18"/>
  <c r="T20" i="18"/>
  <c r="S20" i="18"/>
  <c r="CK19" i="18"/>
  <c r="CJ19" i="18"/>
  <c r="CL19" i="18" s="1"/>
  <c r="CI19" i="18"/>
  <c r="CH19" i="18"/>
  <c r="CG19" i="18"/>
  <c r="BO19" i="18"/>
  <c r="BP19" i="18" s="1"/>
  <c r="BN19" i="18"/>
  <c r="BM19" i="18"/>
  <c r="BL19" i="18"/>
  <c r="BK19" i="18"/>
  <c r="AS19" i="18"/>
  <c r="AR19" i="18"/>
  <c r="AT19" i="18" s="1"/>
  <c r="AQ19" i="18"/>
  <c r="AP19" i="18"/>
  <c r="AO19" i="18"/>
  <c r="W19" i="18"/>
  <c r="X19" i="18" s="1"/>
  <c r="V19" i="18"/>
  <c r="U19" i="18"/>
  <c r="T19" i="18"/>
  <c r="S19" i="18"/>
  <c r="CK18" i="18"/>
  <c r="CJ18" i="18"/>
  <c r="CL18" i="18" s="1"/>
  <c r="CI18" i="18"/>
  <c r="CH18" i="18"/>
  <c r="CG18" i="18"/>
  <c r="BO18" i="18"/>
  <c r="BP18" i="18" s="1"/>
  <c r="BN18" i="18"/>
  <c r="BM18" i="18"/>
  <c r="BL18" i="18"/>
  <c r="BK18" i="18"/>
  <c r="AS18" i="18"/>
  <c r="AR18" i="18"/>
  <c r="AT18" i="18" s="1"/>
  <c r="AQ18" i="18"/>
  <c r="AP18" i="18"/>
  <c r="AO18" i="18"/>
  <c r="W18" i="18"/>
  <c r="X18" i="18" s="1"/>
  <c r="V18" i="18"/>
  <c r="U18" i="18"/>
  <c r="T18" i="18"/>
  <c r="S18" i="18"/>
  <c r="CK17" i="18"/>
  <c r="CJ17" i="18"/>
  <c r="CL17" i="18" s="1"/>
  <c r="CI17" i="18"/>
  <c r="CH17" i="18"/>
  <c r="CG17" i="18"/>
  <c r="BO17" i="18"/>
  <c r="BP17" i="18" s="1"/>
  <c r="BN17" i="18"/>
  <c r="BM17" i="18"/>
  <c r="BL17" i="18"/>
  <c r="BK17" i="18"/>
  <c r="AS17" i="18"/>
  <c r="AR17" i="18"/>
  <c r="AT17" i="18" s="1"/>
  <c r="AQ17" i="18"/>
  <c r="AP17" i="18"/>
  <c r="AO17" i="18"/>
  <c r="W17" i="18"/>
  <c r="X17" i="18" s="1"/>
  <c r="V17" i="18"/>
  <c r="U17" i="18"/>
  <c r="T17" i="18"/>
  <c r="S17" i="18"/>
  <c r="CK16" i="18"/>
  <c r="CJ16" i="18"/>
  <c r="CL16" i="18" s="1"/>
  <c r="CI16" i="18"/>
  <c r="CH16" i="18"/>
  <c r="CG16" i="18"/>
  <c r="BP16" i="18"/>
  <c r="BO16" i="18"/>
  <c r="BN16" i="18"/>
  <c r="BM16" i="18"/>
  <c r="BL16" i="18"/>
  <c r="BK16" i="18"/>
  <c r="AS16" i="18"/>
  <c r="AR16" i="18"/>
  <c r="AT16" i="18" s="1"/>
  <c r="AQ16" i="18"/>
  <c r="AP16" i="18"/>
  <c r="AO16" i="18"/>
  <c r="W16" i="18"/>
  <c r="X16" i="18" s="1"/>
  <c r="V16" i="18"/>
  <c r="U16" i="18"/>
  <c r="T16" i="18"/>
  <c r="S16" i="18"/>
  <c r="CK15" i="18"/>
  <c r="CJ15" i="18"/>
  <c r="CL15" i="18" s="1"/>
  <c r="CI15" i="18"/>
  <c r="CH15" i="18"/>
  <c r="CG15" i="18"/>
  <c r="BO15" i="18"/>
  <c r="BP15" i="18" s="1"/>
  <c r="BN15" i="18"/>
  <c r="BM15" i="18"/>
  <c r="BL15" i="18"/>
  <c r="BK15" i="18"/>
  <c r="AS15" i="18"/>
  <c r="AR15" i="18"/>
  <c r="AQ15" i="18"/>
  <c r="AP15" i="18"/>
  <c r="AO15" i="18"/>
  <c r="W15" i="18"/>
  <c r="X15" i="18" s="1"/>
  <c r="V15" i="18"/>
  <c r="U15" i="18"/>
  <c r="T15" i="18"/>
  <c r="S15" i="18"/>
  <c r="CK14" i="18"/>
  <c r="CJ14" i="18"/>
  <c r="CL14" i="18" s="1"/>
  <c r="CI14" i="18"/>
  <c r="CH14" i="18"/>
  <c r="CG14" i="18"/>
  <c r="BP14" i="18"/>
  <c r="BO14" i="18"/>
  <c r="BN14" i="18"/>
  <c r="BM14" i="18"/>
  <c r="BL14" i="18"/>
  <c r="BK14" i="18"/>
  <c r="AS14" i="18"/>
  <c r="AR14" i="18"/>
  <c r="AT14" i="18" s="1"/>
  <c r="AQ14" i="18"/>
  <c r="AP14" i="18"/>
  <c r="AO14" i="18"/>
  <c r="W14" i="18"/>
  <c r="X14" i="18" s="1"/>
  <c r="V14" i="18"/>
  <c r="U14" i="18"/>
  <c r="T14" i="18"/>
  <c r="S14" i="18"/>
  <c r="CK13" i="18"/>
  <c r="CJ13" i="18"/>
  <c r="CL13" i="18" s="1"/>
  <c r="CI13" i="18"/>
  <c r="CH13" i="18"/>
  <c r="CG13" i="18"/>
  <c r="BO13" i="18"/>
  <c r="BP13" i="18" s="1"/>
  <c r="BN13" i="18"/>
  <c r="BM13" i="18"/>
  <c r="BL13" i="18"/>
  <c r="BK13" i="18"/>
  <c r="AS13" i="18"/>
  <c r="AR13" i="18"/>
  <c r="AQ13" i="18"/>
  <c r="AP13" i="18"/>
  <c r="AO13" i="18"/>
  <c r="W13" i="18"/>
  <c r="X13" i="18" s="1"/>
  <c r="V13" i="18"/>
  <c r="U13" i="18"/>
  <c r="T13" i="18"/>
  <c r="S13" i="18"/>
  <c r="CK12" i="18"/>
  <c r="CJ12" i="18"/>
  <c r="CL12" i="18" s="1"/>
  <c r="CI12" i="18"/>
  <c r="CH12" i="18"/>
  <c r="CG12" i="18"/>
  <c r="BP12" i="18"/>
  <c r="BO12" i="18"/>
  <c r="BN12" i="18"/>
  <c r="BM12" i="18"/>
  <c r="BL12" i="18"/>
  <c r="BK12" i="18"/>
  <c r="AS12" i="18"/>
  <c r="AR12" i="18"/>
  <c r="AT12" i="18" s="1"/>
  <c r="AQ12" i="18"/>
  <c r="AP12" i="18"/>
  <c r="AO12" i="18"/>
  <c r="W12" i="18"/>
  <c r="X12" i="18" s="1"/>
  <c r="V12" i="18"/>
  <c r="U12" i="18"/>
  <c r="T12" i="18"/>
  <c r="S12" i="18"/>
  <c r="CK11" i="18"/>
  <c r="CJ11" i="18"/>
  <c r="CL11" i="18" s="1"/>
  <c r="CI11" i="18"/>
  <c r="CH11" i="18"/>
  <c r="CG11" i="18"/>
  <c r="BO11" i="18"/>
  <c r="BP11" i="18" s="1"/>
  <c r="BN11" i="18"/>
  <c r="BM11" i="18"/>
  <c r="BL11" i="18"/>
  <c r="BK11" i="18"/>
  <c r="AS11" i="18"/>
  <c r="AR11" i="18"/>
  <c r="AQ11" i="18"/>
  <c r="AP11" i="18"/>
  <c r="AO11" i="18"/>
  <c r="W11" i="18"/>
  <c r="X11" i="18" s="1"/>
  <c r="V11" i="18"/>
  <c r="U11" i="18"/>
  <c r="T11" i="18"/>
  <c r="S11" i="18"/>
  <c r="CK10" i="18"/>
  <c r="CJ10" i="18"/>
  <c r="CL10" i="18" s="1"/>
  <c r="CI10" i="18"/>
  <c r="CH10" i="18"/>
  <c r="CG10" i="18"/>
  <c r="BP10" i="18"/>
  <c r="BO10" i="18"/>
  <c r="BN10" i="18"/>
  <c r="BM10" i="18"/>
  <c r="BL10" i="18"/>
  <c r="BK10" i="18"/>
  <c r="AS10" i="18"/>
  <c r="AR10" i="18"/>
  <c r="AT10" i="18" s="1"/>
  <c r="AQ10" i="18"/>
  <c r="AP10" i="18"/>
  <c r="AO10" i="18"/>
  <c r="W10" i="18"/>
  <c r="X10" i="18" s="1"/>
  <c r="V10" i="18"/>
  <c r="U10" i="18"/>
  <c r="T10" i="18"/>
  <c r="S10" i="18"/>
  <c r="CK9" i="18"/>
  <c r="CJ9" i="18"/>
  <c r="CL9" i="18" s="1"/>
  <c r="CI9" i="18"/>
  <c r="CH9" i="18"/>
  <c r="CG9" i="18"/>
  <c r="BO9" i="18"/>
  <c r="BP9" i="18" s="1"/>
  <c r="BN9" i="18"/>
  <c r="BM9" i="18"/>
  <c r="BL9" i="18"/>
  <c r="BK9" i="18"/>
  <c r="AS9" i="18"/>
  <c r="AR9" i="18"/>
  <c r="AQ9" i="18"/>
  <c r="AP9" i="18"/>
  <c r="AO9" i="18"/>
  <c r="W9" i="18"/>
  <c r="X9" i="18" s="1"/>
  <c r="V9" i="18"/>
  <c r="U9" i="18"/>
  <c r="T9" i="18"/>
  <c r="S9" i="18"/>
  <c r="CK8" i="18"/>
  <c r="CJ8" i="18"/>
  <c r="CL8" i="18" s="1"/>
  <c r="CI8" i="18"/>
  <c r="CH8" i="18"/>
  <c r="CG8" i="18"/>
  <c r="BP8" i="18"/>
  <c r="BO8" i="18"/>
  <c r="BN8" i="18"/>
  <c r="BM8" i="18"/>
  <c r="BL8" i="18"/>
  <c r="BK8" i="18"/>
  <c r="AS8" i="18"/>
  <c r="AR8" i="18"/>
  <c r="AT8" i="18" s="1"/>
  <c r="AQ8" i="18"/>
  <c r="AP8" i="18"/>
  <c r="AO8" i="18"/>
  <c r="W8" i="18"/>
  <c r="X8" i="18" s="1"/>
  <c r="V8" i="18"/>
  <c r="U8" i="18"/>
  <c r="T8" i="18"/>
  <c r="S8" i="18"/>
  <c r="CK7" i="18"/>
  <c r="CJ7" i="18"/>
  <c r="CL7" i="18" s="1"/>
  <c r="CI7" i="18"/>
  <c r="CH7" i="18"/>
  <c r="CG7" i="18"/>
  <c r="BO7" i="18"/>
  <c r="BP7" i="18" s="1"/>
  <c r="BN7" i="18"/>
  <c r="BM7" i="18"/>
  <c r="BL7" i="18"/>
  <c r="BK7" i="18"/>
  <c r="AS7" i="18"/>
  <c r="AR7" i="18"/>
  <c r="AQ7" i="18"/>
  <c r="AP7" i="18"/>
  <c r="AO7" i="18"/>
  <c r="W7" i="18"/>
  <c r="X7" i="18" s="1"/>
  <c r="V7" i="18"/>
  <c r="U7" i="18"/>
  <c r="T7" i="18"/>
  <c r="S7" i="18"/>
  <c r="CK6" i="18"/>
  <c r="CJ6" i="18"/>
  <c r="CL6" i="18" s="1"/>
  <c r="CI6" i="18"/>
  <c r="CH6" i="18"/>
  <c r="CG6" i="18"/>
  <c r="BP6" i="18"/>
  <c r="BO6" i="18"/>
  <c r="BN6" i="18"/>
  <c r="BM6" i="18"/>
  <c r="BL6" i="18"/>
  <c r="BK6" i="18"/>
  <c r="AS6" i="18"/>
  <c r="AR6" i="18"/>
  <c r="AT6" i="18" s="1"/>
  <c r="AQ6" i="18"/>
  <c r="AP6" i="18"/>
  <c r="AO6" i="18"/>
  <c r="W6" i="18"/>
  <c r="X6" i="18" s="1"/>
  <c r="V6" i="18"/>
  <c r="U6" i="18"/>
  <c r="T6" i="18"/>
  <c r="S6" i="18"/>
  <c r="CK5" i="18"/>
  <c r="CJ5" i="18"/>
  <c r="CL5" i="18" s="1"/>
  <c r="CI5" i="18"/>
  <c r="CH5" i="18"/>
  <c r="CG5" i="18"/>
  <c r="BO5" i="18"/>
  <c r="BP5" i="18" s="1"/>
  <c r="BN5" i="18"/>
  <c r="BM5" i="18"/>
  <c r="BL5" i="18"/>
  <c r="BK5" i="18"/>
  <c r="AS5" i="18"/>
  <c r="AR5" i="18"/>
  <c r="AQ5" i="18"/>
  <c r="AP5" i="18"/>
  <c r="AO5" i="18"/>
  <c r="W5" i="18"/>
  <c r="V5" i="18"/>
  <c r="X5" i="18" s="1"/>
  <c r="U5" i="18"/>
  <c r="T5" i="18"/>
  <c r="S5" i="18"/>
  <c r="CK4" i="18"/>
  <c r="CL4" i="18" s="1"/>
  <c r="CJ4" i="18"/>
  <c r="CI4" i="18"/>
  <c r="CH4" i="18"/>
  <c r="CG4" i="18"/>
  <c r="BO4" i="18"/>
  <c r="BN4" i="18"/>
  <c r="BP4" i="18" s="1"/>
  <c r="BM4" i="18"/>
  <c r="BL4" i="18"/>
  <c r="BK4" i="18"/>
  <c r="AS4" i="18"/>
  <c r="AT4" i="18" s="1"/>
  <c r="AR4" i="18"/>
  <c r="AQ4" i="18"/>
  <c r="AP4" i="18"/>
  <c r="AO4" i="18"/>
  <c r="W4" i="18"/>
  <c r="V4" i="18"/>
  <c r="X4" i="18" s="1"/>
  <c r="U4" i="18"/>
  <c r="T4" i="18"/>
  <c r="S4" i="18"/>
  <c r="BR1" i="18"/>
  <c r="AV1" i="18"/>
  <c r="Z1" i="18"/>
  <c r="A65" i="28"/>
  <c r="A66" i="28" s="1"/>
  <c r="A67" i="28" s="1"/>
  <c r="A68" i="28" s="1"/>
  <c r="A69" i="28" s="1"/>
  <c r="A70" i="28" s="1"/>
  <c r="A71" i="28" s="1"/>
  <c r="A64" i="28"/>
  <c r="A63" i="28"/>
  <c r="A45" i="28"/>
  <c r="A46" i="28" s="1"/>
  <c r="A47" i="28" s="1"/>
  <c r="A48" i="28" s="1"/>
  <c r="A49" i="28" s="1"/>
  <c r="A50" i="28" s="1"/>
  <c r="A51" i="28" s="1"/>
  <c r="A52" i="28" s="1"/>
  <c r="A44" i="28"/>
  <c r="A26" i="28"/>
  <c r="A27" i="28" s="1"/>
  <c r="A28" i="28" s="1"/>
  <c r="A29" i="28" s="1"/>
  <c r="A30" i="28" s="1"/>
  <c r="A31" i="28" s="1"/>
  <c r="A32" i="28" s="1"/>
  <c r="A33" i="28" s="1"/>
  <c r="A25" i="28"/>
  <c r="A6" i="28"/>
  <c r="A7" i="28" s="1"/>
  <c r="A8" i="28" s="1"/>
  <c r="A9" i="28" s="1"/>
  <c r="A10" i="28" s="1"/>
  <c r="A11" i="28" s="1"/>
  <c r="A12" i="28" s="1"/>
  <c r="A13" i="28" s="1"/>
  <c r="A5" i="28"/>
  <c r="A64" i="27"/>
  <c r="A65" i="27" s="1"/>
  <c r="A66" i="27" s="1"/>
  <c r="A67" i="27" s="1"/>
  <c r="A68" i="27" s="1"/>
  <c r="A69" i="27" s="1"/>
  <c r="A70" i="27" s="1"/>
  <c r="A71" i="27" s="1"/>
  <c r="A63" i="27"/>
  <c r="A45" i="27"/>
  <c r="A46" i="27" s="1"/>
  <c r="A47" i="27" s="1"/>
  <c r="A48" i="27" s="1"/>
  <c r="A49" i="27" s="1"/>
  <c r="A50" i="27" s="1"/>
  <c r="A51" i="27" s="1"/>
  <c r="A52" i="27" s="1"/>
  <c r="A44" i="27"/>
  <c r="A25" i="27"/>
  <c r="A26" i="27" s="1"/>
  <c r="A27" i="27" s="1"/>
  <c r="A28" i="27" s="1"/>
  <c r="A29" i="27" s="1"/>
  <c r="A30" i="27" s="1"/>
  <c r="A31" i="27" s="1"/>
  <c r="A32" i="27" s="1"/>
  <c r="A33" i="27" s="1"/>
  <c r="A82" i="4"/>
  <c r="A83" i="4" s="1"/>
  <c r="A84" i="4" s="1"/>
  <c r="A85" i="4" s="1"/>
  <c r="A86" i="4" s="1"/>
  <c r="A87" i="4" s="1"/>
  <c r="A88" i="4" s="1"/>
  <c r="A89" i="4" s="1"/>
  <c r="A90" i="4" s="1"/>
  <c r="A63" i="4"/>
  <c r="A64" i="4" s="1"/>
  <c r="A65" i="4" s="1"/>
  <c r="A66" i="4" s="1"/>
  <c r="A67" i="4" s="1"/>
  <c r="A68" i="4" s="1"/>
  <c r="A69" i="4" s="1"/>
  <c r="A70" i="4" s="1"/>
  <c r="A71" i="4" s="1"/>
  <c r="A45" i="4"/>
  <c r="A46" i="4" s="1"/>
  <c r="A47" i="4" s="1"/>
  <c r="A48" i="4" s="1"/>
  <c r="A49" i="4" s="1"/>
  <c r="A50" i="4" s="1"/>
  <c r="A51" i="4" s="1"/>
  <c r="A52" i="4" s="1"/>
  <c r="A44" i="4"/>
  <c r="A26" i="4"/>
  <c r="A27" i="4" s="1"/>
  <c r="A28" i="4" s="1"/>
  <c r="A29" i="4" s="1"/>
  <c r="A30" i="4" s="1"/>
  <c r="A31" i="4" s="1"/>
  <c r="A32" i="4" s="1"/>
  <c r="A33" i="4" s="1"/>
  <c r="A25" i="4"/>
  <c r="A6" i="4"/>
  <c r="A7" i="4" s="1"/>
  <c r="A8" i="4" s="1"/>
  <c r="A9" i="4" s="1"/>
  <c r="A10" i="4" s="1"/>
  <c r="A11" i="4" s="1"/>
  <c r="A12" i="4" s="1"/>
  <c r="A13" i="4" s="1"/>
  <c r="A5" i="4"/>
  <c r="A9" i="27"/>
  <c r="A10" i="27"/>
  <c r="A11" i="27" s="1"/>
  <c r="A12" i="27" s="1"/>
  <c r="A13" i="27" s="1"/>
  <c r="A6" i="27"/>
  <c r="A7" i="27" s="1"/>
  <c r="A8" i="27" s="1"/>
  <c r="A5" i="27"/>
  <c r="CB78" i="17"/>
  <c r="CB79" i="17" s="1"/>
  <c r="CB74" i="17" s="1"/>
  <c r="BW78" i="17"/>
  <c r="BW79" i="17" s="1"/>
  <c r="BW74" i="17" s="1"/>
  <c r="BR78" i="17"/>
  <c r="BR79" i="17" s="1"/>
  <c r="BR74" i="17" s="1"/>
  <c r="CB77" i="17"/>
  <c r="BW77" i="17"/>
  <c r="BR77" i="17"/>
  <c r="BF78" i="17"/>
  <c r="BF79" i="17" s="1"/>
  <c r="BF74" i="17" s="1"/>
  <c r="BA78" i="17"/>
  <c r="BA79" i="17" s="1"/>
  <c r="BA74" i="17" s="1"/>
  <c r="AV78" i="17"/>
  <c r="AV79" i="17" s="1"/>
  <c r="AV74" i="17" s="1"/>
  <c r="BF77" i="17"/>
  <c r="BA77" i="17"/>
  <c r="AV77" i="17"/>
  <c r="AJ78" i="17"/>
  <c r="AJ79" i="17" s="1"/>
  <c r="AJ74" i="17" s="1"/>
  <c r="AE78" i="17"/>
  <c r="AE79" i="17" s="1"/>
  <c r="AE74" i="17" s="1"/>
  <c r="Z78" i="17"/>
  <c r="Z79" i="17" s="1"/>
  <c r="Z74" i="17" s="1"/>
  <c r="AJ77" i="17"/>
  <c r="AE77" i="17"/>
  <c r="Z77" i="17"/>
  <c r="CK63" i="17"/>
  <c r="CJ63" i="17"/>
  <c r="CL63" i="17" s="1"/>
  <c r="CI63" i="17"/>
  <c r="CH63" i="17"/>
  <c r="CG63" i="17"/>
  <c r="CK62" i="17"/>
  <c r="CJ62" i="17"/>
  <c r="CL62" i="17" s="1"/>
  <c r="CI62" i="17"/>
  <c r="CH62" i="17"/>
  <c r="CG62" i="17"/>
  <c r="CK61" i="17"/>
  <c r="CJ61" i="17"/>
  <c r="CL61" i="17" s="1"/>
  <c r="CI61" i="17"/>
  <c r="CH61" i="17"/>
  <c r="CG61" i="17"/>
  <c r="CK60" i="17"/>
  <c r="CJ60" i="17"/>
  <c r="CL60" i="17" s="1"/>
  <c r="CI60" i="17"/>
  <c r="CH60" i="17"/>
  <c r="CG60" i="17"/>
  <c r="CK59" i="17"/>
  <c r="CJ59" i="17"/>
  <c r="CL59" i="17" s="1"/>
  <c r="CI59" i="17"/>
  <c r="CH59" i="17"/>
  <c r="CG59" i="17"/>
  <c r="CK58" i="17"/>
  <c r="CJ58" i="17"/>
  <c r="CL58" i="17" s="1"/>
  <c r="CI58" i="17"/>
  <c r="CH58" i="17"/>
  <c r="CG58" i="17"/>
  <c r="CK57" i="17"/>
  <c r="CJ57" i="17"/>
  <c r="CL57" i="17" s="1"/>
  <c r="CI57" i="17"/>
  <c r="CH57" i="17"/>
  <c r="CG57" i="17"/>
  <c r="CK56" i="17"/>
  <c r="CJ56" i="17"/>
  <c r="CL56" i="17" s="1"/>
  <c r="CI56" i="17"/>
  <c r="CH56" i="17"/>
  <c r="CG56" i="17"/>
  <c r="CK55" i="17"/>
  <c r="CJ55" i="17"/>
  <c r="CL55" i="17" s="1"/>
  <c r="CI55" i="17"/>
  <c r="CH55" i="17"/>
  <c r="CG55" i="17"/>
  <c r="CK54" i="17"/>
  <c r="CJ54" i="17"/>
  <c r="CL54" i="17" s="1"/>
  <c r="CI54" i="17"/>
  <c r="CH54" i="17"/>
  <c r="CG54" i="17"/>
  <c r="CK53" i="17"/>
  <c r="CJ53" i="17"/>
  <c r="CL53" i="17" s="1"/>
  <c r="CI53" i="17"/>
  <c r="CH53" i="17"/>
  <c r="CG53" i="17"/>
  <c r="CK52" i="17"/>
  <c r="CJ52" i="17"/>
  <c r="CL52" i="17" s="1"/>
  <c r="CI52" i="17"/>
  <c r="CH52" i="17"/>
  <c r="CG52" i="17"/>
  <c r="CK51" i="17"/>
  <c r="CJ51" i="17"/>
  <c r="CL51" i="17" s="1"/>
  <c r="CI51" i="17"/>
  <c r="CH51" i="17"/>
  <c r="CG51" i="17"/>
  <c r="CK50" i="17"/>
  <c r="CJ50" i="17"/>
  <c r="CL50" i="17" s="1"/>
  <c r="CI50" i="17"/>
  <c r="CH50" i="17"/>
  <c r="CG50" i="17"/>
  <c r="CK49" i="17"/>
  <c r="CJ49" i="17"/>
  <c r="CL49" i="17" s="1"/>
  <c r="CI49" i="17"/>
  <c r="CH49" i="17"/>
  <c r="CG49" i="17"/>
  <c r="CK48" i="17"/>
  <c r="CJ48" i="17"/>
  <c r="CL48" i="17" s="1"/>
  <c r="CI48" i="17"/>
  <c r="CH48" i="17"/>
  <c r="CG48" i="17"/>
  <c r="CK47" i="17"/>
  <c r="CJ47" i="17"/>
  <c r="CL47" i="17" s="1"/>
  <c r="CI47" i="17"/>
  <c r="CH47" i="17"/>
  <c r="CG47" i="17"/>
  <c r="CK46" i="17"/>
  <c r="CJ46" i="17"/>
  <c r="CL46" i="17" s="1"/>
  <c r="CI46" i="17"/>
  <c r="CH46" i="17"/>
  <c r="CG46" i="17"/>
  <c r="CK45" i="17"/>
  <c r="CJ45" i="17"/>
  <c r="CL45" i="17" s="1"/>
  <c r="CI45" i="17"/>
  <c r="CH45" i="17"/>
  <c r="CG45" i="17"/>
  <c r="CK44" i="17"/>
  <c r="CJ44" i="17"/>
  <c r="CL44" i="17" s="1"/>
  <c r="CI44" i="17"/>
  <c r="CH44" i="17"/>
  <c r="CG44" i="17"/>
  <c r="CK43" i="17"/>
  <c r="CJ43" i="17"/>
  <c r="CL43" i="17" s="1"/>
  <c r="CI43" i="17"/>
  <c r="CH43" i="17"/>
  <c r="CG43" i="17"/>
  <c r="CK42" i="17"/>
  <c r="CJ42" i="17"/>
  <c r="CL42" i="17" s="1"/>
  <c r="CI42" i="17"/>
  <c r="CH42" i="17"/>
  <c r="CG42" i="17"/>
  <c r="CK41" i="17"/>
  <c r="CJ41" i="17"/>
  <c r="CL41" i="17" s="1"/>
  <c r="CI41" i="17"/>
  <c r="CH41" i="17"/>
  <c r="CG41" i="17"/>
  <c r="CK40" i="17"/>
  <c r="CJ40" i="17"/>
  <c r="CL40" i="17" s="1"/>
  <c r="CI40" i="17"/>
  <c r="CH40" i="17"/>
  <c r="CG40" i="17"/>
  <c r="CK39" i="17"/>
  <c r="CL39" i="17" s="1"/>
  <c r="CJ39" i="17"/>
  <c r="CI39" i="17"/>
  <c r="CH39" i="17"/>
  <c r="CG39" i="17"/>
  <c r="CK38" i="17"/>
  <c r="CJ38" i="17"/>
  <c r="CL38" i="17" s="1"/>
  <c r="CI38" i="17"/>
  <c r="CH38" i="17"/>
  <c r="CG38" i="17"/>
  <c r="CK37" i="17"/>
  <c r="CL37" i="17" s="1"/>
  <c r="CJ37" i="17"/>
  <c r="CI37" i="17"/>
  <c r="CH37" i="17"/>
  <c r="CG37" i="17"/>
  <c r="CK36" i="17"/>
  <c r="CJ36" i="17"/>
  <c r="CL36" i="17" s="1"/>
  <c r="CI36" i="17"/>
  <c r="CH36" i="17"/>
  <c r="CG36" i="17"/>
  <c r="CK35" i="17"/>
  <c r="CL35" i="17" s="1"/>
  <c r="CJ35" i="17"/>
  <c r="CI35" i="17"/>
  <c r="CH35" i="17"/>
  <c r="CG35" i="17"/>
  <c r="CK34" i="17"/>
  <c r="CJ34" i="17"/>
  <c r="CL34" i="17" s="1"/>
  <c r="CI34" i="17"/>
  <c r="CH34" i="17"/>
  <c r="CG34" i="17"/>
  <c r="CK33" i="17"/>
  <c r="CL33" i="17" s="1"/>
  <c r="CJ33" i="17"/>
  <c r="CI33" i="17"/>
  <c r="CH33" i="17"/>
  <c r="CG33" i="17"/>
  <c r="CK32" i="17"/>
  <c r="CJ32" i="17"/>
  <c r="CL32" i="17" s="1"/>
  <c r="CI32" i="17"/>
  <c r="CH32" i="17"/>
  <c r="CG32" i="17"/>
  <c r="CK31" i="17"/>
  <c r="CL31" i="17" s="1"/>
  <c r="CJ31" i="17"/>
  <c r="CI31" i="17"/>
  <c r="CH31" i="17"/>
  <c r="CG31" i="17"/>
  <c r="CK30" i="17"/>
  <c r="CJ30" i="17"/>
  <c r="CL30" i="17" s="1"/>
  <c r="CI30" i="17"/>
  <c r="CH30" i="17"/>
  <c r="CG30" i="17"/>
  <c r="CK29" i="17"/>
  <c r="CL29" i="17" s="1"/>
  <c r="CJ29" i="17"/>
  <c r="CI29" i="17"/>
  <c r="CH29" i="17"/>
  <c r="CG29" i="17"/>
  <c r="CK28" i="17"/>
  <c r="CJ28" i="17"/>
  <c r="CL28" i="17" s="1"/>
  <c r="CI28" i="17"/>
  <c r="CH28" i="17"/>
  <c r="CG28" i="17"/>
  <c r="CK27" i="17"/>
  <c r="CL27" i="17" s="1"/>
  <c r="CJ27" i="17"/>
  <c r="CI27" i="17"/>
  <c r="CH27" i="17"/>
  <c r="CG27" i="17"/>
  <c r="CK26" i="17"/>
  <c r="CJ26" i="17"/>
  <c r="CL26" i="17" s="1"/>
  <c r="CI26" i="17"/>
  <c r="CH26" i="17"/>
  <c r="CG26" i="17"/>
  <c r="CK25" i="17"/>
  <c r="CL25" i="17" s="1"/>
  <c r="CJ25" i="17"/>
  <c r="CI25" i="17"/>
  <c r="CH25" i="17"/>
  <c r="CG25" i="17"/>
  <c r="CK24" i="17"/>
  <c r="CJ24" i="17"/>
  <c r="CL24" i="17" s="1"/>
  <c r="CI24" i="17"/>
  <c r="CH24" i="17"/>
  <c r="CG24" i="17"/>
  <c r="CK23" i="17"/>
  <c r="CL23" i="17" s="1"/>
  <c r="CJ23" i="17"/>
  <c r="CI23" i="17"/>
  <c r="CH23" i="17"/>
  <c r="CG23" i="17"/>
  <c r="CK22" i="17"/>
  <c r="CJ22" i="17"/>
  <c r="CL22" i="17" s="1"/>
  <c r="CI22" i="17"/>
  <c r="CH22" i="17"/>
  <c r="CG22" i="17"/>
  <c r="CK21" i="17"/>
  <c r="CL21" i="17" s="1"/>
  <c r="CJ21" i="17"/>
  <c r="CI21" i="17"/>
  <c r="CH21" i="17"/>
  <c r="CG21" i="17"/>
  <c r="CK20" i="17"/>
  <c r="CJ20" i="17"/>
  <c r="CL20" i="17" s="1"/>
  <c r="CI20" i="17"/>
  <c r="CH20" i="17"/>
  <c r="CG20" i="17"/>
  <c r="CK19" i="17"/>
  <c r="CL19" i="17" s="1"/>
  <c r="CJ19" i="17"/>
  <c r="CI19" i="17"/>
  <c r="CH19" i="17"/>
  <c r="CG19" i="17"/>
  <c r="CK18" i="17"/>
  <c r="CJ18" i="17"/>
  <c r="CL18" i="17" s="1"/>
  <c r="CI18" i="17"/>
  <c r="CH18" i="17"/>
  <c r="CG18" i="17"/>
  <c r="CK17" i="17"/>
  <c r="CL17" i="17" s="1"/>
  <c r="CJ17" i="17"/>
  <c r="CI17" i="17"/>
  <c r="CH17" i="17"/>
  <c r="CG17" i="17"/>
  <c r="CK16" i="17"/>
  <c r="CJ16" i="17"/>
  <c r="CL16" i="17" s="1"/>
  <c r="CI16" i="17"/>
  <c r="CH16" i="17"/>
  <c r="CG16" i="17"/>
  <c r="CK15" i="17"/>
  <c r="CL15" i="17" s="1"/>
  <c r="CJ15" i="17"/>
  <c r="CI15" i="17"/>
  <c r="CH15" i="17"/>
  <c r="CG15" i="17"/>
  <c r="CK14" i="17"/>
  <c r="CJ14" i="17"/>
  <c r="CL14" i="17" s="1"/>
  <c r="CI14" i="17"/>
  <c r="CH14" i="17"/>
  <c r="CG14" i="17"/>
  <c r="CK13" i="17"/>
  <c r="CL13" i="17" s="1"/>
  <c r="CJ13" i="17"/>
  <c r="CI13" i="17"/>
  <c r="CH13" i="17"/>
  <c r="CG13" i="17"/>
  <c r="CK12" i="17"/>
  <c r="CJ12" i="17"/>
  <c r="CL12" i="17" s="1"/>
  <c r="CI12" i="17"/>
  <c r="CH12" i="17"/>
  <c r="CG12" i="17"/>
  <c r="CK11" i="17"/>
  <c r="CL11" i="17" s="1"/>
  <c r="CJ11" i="17"/>
  <c r="CI11" i="17"/>
  <c r="CH11" i="17"/>
  <c r="CG11" i="17"/>
  <c r="CK10" i="17"/>
  <c r="CJ10" i="17"/>
  <c r="CL10" i="17" s="1"/>
  <c r="CI10" i="17"/>
  <c r="CH10" i="17"/>
  <c r="CG10" i="17"/>
  <c r="CK9" i="17"/>
  <c r="CL9" i="17" s="1"/>
  <c r="CJ9" i="17"/>
  <c r="CI9" i="17"/>
  <c r="CH9" i="17"/>
  <c r="CG9" i="17"/>
  <c r="CK8" i="17"/>
  <c r="CJ8" i="17"/>
  <c r="CL8" i="17" s="1"/>
  <c r="CI8" i="17"/>
  <c r="CH8" i="17"/>
  <c r="CG8" i="17"/>
  <c r="CK7" i="17"/>
  <c r="CJ7" i="17"/>
  <c r="CL7" i="17" s="1"/>
  <c r="CI7" i="17"/>
  <c r="CH7" i="17"/>
  <c r="CG7" i="17"/>
  <c r="CK6" i="17"/>
  <c r="CJ6" i="17"/>
  <c r="CL6" i="17" s="1"/>
  <c r="CI6" i="17"/>
  <c r="CH6" i="17"/>
  <c r="CG6" i="17"/>
  <c r="CK5" i="17"/>
  <c r="CJ5" i="17"/>
  <c r="CL5" i="17" s="1"/>
  <c r="CI5" i="17"/>
  <c r="CH5" i="17"/>
  <c r="CG5" i="17"/>
  <c r="CK4" i="17"/>
  <c r="CJ4" i="17"/>
  <c r="CL4" i="17" s="1"/>
  <c r="CI4" i="17"/>
  <c r="CH4" i="17"/>
  <c r="CG4" i="17"/>
  <c r="BP63" i="17"/>
  <c r="BO63" i="17"/>
  <c r="BN63" i="17"/>
  <c r="BM63" i="17"/>
  <c r="BL63" i="17"/>
  <c r="BK63" i="17"/>
  <c r="BO62" i="17"/>
  <c r="BN62" i="17"/>
  <c r="BP62" i="17" s="1"/>
  <c r="BM62" i="17"/>
  <c r="BL62" i="17"/>
  <c r="BK62" i="17"/>
  <c r="BP61" i="17"/>
  <c r="BO61" i="17"/>
  <c r="BN61" i="17"/>
  <c r="BM61" i="17"/>
  <c r="BL61" i="17"/>
  <c r="BK61" i="17"/>
  <c r="BO60" i="17"/>
  <c r="BN60" i="17"/>
  <c r="BP60" i="17" s="1"/>
  <c r="BM60" i="17"/>
  <c r="BL60" i="17"/>
  <c r="BK60" i="17"/>
  <c r="BP59" i="17"/>
  <c r="BO59" i="17"/>
  <c r="BN59" i="17"/>
  <c r="BM59" i="17"/>
  <c r="BL59" i="17"/>
  <c r="BK59" i="17"/>
  <c r="BO58" i="17"/>
  <c r="BN58" i="17"/>
  <c r="BP58" i="17" s="1"/>
  <c r="BM58" i="17"/>
  <c r="BL58" i="17"/>
  <c r="BK58" i="17"/>
  <c r="BP57" i="17"/>
  <c r="BO57" i="17"/>
  <c r="BN57" i="17"/>
  <c r="BM57" i="17"/>
  <c r="BL57" i="17"/>
  <c r="BK57" i="17"/>
  <c r="BO56" i="17"/>
  <c r="BN56" i="17"/>
  <c r="BP56" i="17" s="1"/>
  <c r="BM56" i="17"/>
  <c r="BL56" i="17"/>
  <c r="BK56" i="17"/>
  <c r="BP55" i="17"/>
  <c r="BO55" i="17"/>
  <c r="BN55" i="17"/>
  <c r="BM55" i="17"/>
  <c r="BL55" i="17"/>
  <c r="BK55" i="17"/>
  <c r="BO54" i="17"/>
  <c r="BN54" i="17"/>
  <c r="BP54" i="17" s="1"/>
  <c r="BM54" i="17"/>
  <c r="BL54" i="17"/>
  <c r="BK54" i="17"/>
  <c r="BP53" i="17"/>
  <c r="BO53" i="17"/>
  <c r="BN53" i="17"/>
  <c r="BM53" i="17"/>
  <c r="BL53" i="17"/>
  <c r="BK53" i="17"/>
  <c r="BO52" i="17"/>
  <c r="BN52" i="17"/>
  <c r="BP52" i="17" s="1"/>
  <c r="BM52" i="17"/>
  <c r="BL52" i="17"/>
  <c r="BK52" i="17"/>
  <c r="BP51" i="17"/>
  <c r="BO51" i="17"/>
  <c r="BN51" i="17"/>
  <c r="BM51" i="17"/>
  <c r="BL51" i="17"/>
  <c r="BK51" i="17"/>
  <c r="BO50" i="17"/>
  <c r="BN50" i="17"/>
  <c r="BP50" i="17" s="1"/>
  <c r="BM50" i="17"/>
  <c r="BL50" i="17"/>
  <c r="BK50" i="17"/>
  <c r="BP49" i="17"/>
  <c r="BO49" i="17"/>
  <c r="BN49" i="17"/>
  <c r="BM49" i="17"/>
  <c r="BL49" i="17"/>
  <c r="BK49" i="17"/>
  <c r="BO48" i="17"/>
  <c r="BN48" i="17"/>
  <c r="BP48" i="17" s="1"/>
  <c r="BM48" i="17"/>
  <c r="BL48" i="17"/>
  <c r="BK48" i="17"/>
  <c r="BP47" i="17"/>
  <c r="BO47" i="17"/>
  <c r="BN47" i="17"/>
  <c r="BM47" i="17"/>
  <c r="BL47" i="17"/>
  <c r="BK47" i="17"/>
  <c r="BO46" i="17"/>
  <c r="BN46" i="17"/>
  <c r="BP46" i="17" s="1"/>
  <c r="BM46" i="17"/>
  <c r="BL46" i="17"/>
  <c r="BK46" i="17"/>
  <c r="BP45" i="17"/>
  <c r="BO45" i="17"/>
  <c r="BN45" i="17"/>
  <c r="BM45" i="17"/>
  <c r="BL45" i="17"/>
  <c r="BK45" i="17"/>
  <c r="BO44" i="17"/>
  <c r="BN44" i="17"/>
  <c r="BP44" i="17" s="1"/>
  <c r="BM44" i="17"/>
  <c r="BL44" i="17"/>
  <c r="BK44" i="17"/>
  <c r="BP43" i="17"/>
  <c r="BO43" i="17"/>
  <c r="BN43" i="17"/>
  <c r="BM43" i="17"/>
  <c r="BL43" i="17"/>
  <c r="BK43" i="17"/>
  <c r="BO42" i="17"/>
  <c r="BN42" i="17"/>
  <c r="BP42" i="17" s="1"/>
  <c r="BM42" i="17"/>
  <c r="BL42" i="17"/>
  <c r="BK42" i="17"/>
  <c r="BP41" i="17"/>
  <c r="BO41" i="17"/>
  <c r="BN41" i="17"/>
  <c r="BM41" i="17"/>
  <c r="BL41" i="17"/>
  <c r="BK41" i="17"/>
  <c r="BO40" i="17"/>
  <c r="BN40" i="17"/>
  <c r="BP40" i="17" s="1"/>
  <c r="BM40" i="17"/>
  <c r="BL40" i="17"/>
  <c r="BK40" i="17"/>
  <c r="BP39" i="17"/>
  <c r="BO39" i="17"/>
  <c r="BN39" i="17"/>
  <c r="BM39" i="17"/>
  <c r="BL39" i="17"/>
  <c r="BK39" i="17"/>
  <c r="BO38" i="17"/>
  <c r="BN38" i="17"/>
  <c r="BP38" i="17" s="1"/>
  <c r="BM38" i="17"/>
  <c r="BL38" i="17"/>
  <c r="BK38" i="17"/>
  <c r="BP37" i="17"/>
  <c r="BO37" i="17"/>
  <c r="BN37" i="17"/>
  <c r="BM37" i="17"/>
  <c r="BL37" i="17"/>
  <c r="BK37" i="17"/>
  <c r="BO36" i="17"/>
  <c r="BN36" i="17"/>
  <c r="BP36" i="17" s="1"/>
  <c r="BM36" i="17"/>
  <c r="BL36" i="17"/>
  <c r="BK36" i="17"/>
  <c r="BP35" i="17"/>
  <c r="BO35" i="17"/>
  <c r="BN35" i="17"/>
  <c r="BM35" i="17"/>
  <c r="BL35" i="17"/>
  <c r="BK35" i="17"/>
  <c r="BO34" i="17"/>
  <c r="BN34" i="17"/>
  <c r="BP34" i="17" s="1"/>
  <c r="BM34" i="17"/>
  <c r="BL34" i="17"/>
  <c r="BK34" i="17"/>
  <c r="BP33" i="17"/>
  <c r="BO33" i="17"/>
  <c r="BN33" i="17"/>
  <c r="BM33" i="17"/>
  <c r="BL33" i="17"/>
  <c r="BK33" i="17"/>
  <c r="BO32" i="17"/>
  <c r="BN32" i="17"/>
  <c r="BP32" i="17" s="1"/>
  <c r="BM32" i="17"/>
  <c r="BL32" i="17"/>
  <c r="BK32" i="17"/>
  <c r="BP31" i="17"/>
  <c r="BO31" i="17"/>
  <c r="BN31" i="17"/>
  <c r="BM31" i="17"/>
  <c r="BL31" i="17"/>
  <c r="BK31" i="17"/>
  <c r="BO30" i="17"/>
  <c r="BN30" i="17"/>
  <c r="BP30" i="17" s="1"/>
  <c r="BM30" i="17"/>
  <c r="BL30" i="17"/>
  <c r="BK30" i="17"/>
  <c r="BP29" i="17"/>
  <c r="BO29" i="17"/>
  <c r="BN29" i="17"/>
  <c r="BM29" i="17"/>
  <c r="BL29" i="17"/>
  <c r="BK29" i="17"/>
  <c r="BO28" i="17"/>
  <c r="BN28" i="17"/>
  <c r="BP28" i="17" s="1"/>
  <c r="BM28" i="17"/>
  <c r="BL28" i="17"/>
  <c r="BK28" i="17"/>
  <c r="BP27" i="17"/>
  <c r="BO27" i="17"/>
  <c r="BN27" i="17"/>
  <c r="BM27" i="17"/>
  <c r="BL27" i="17"/>
  <c r="BK27" i="17"/>
  <c r="BO26" i="17"/>
  <c r="BN26" i="17"/>
  <c r="BP26" i="17" s="1"/>
  <c r="BM26" i="17"/>
  <c r="BL26" i="17"/>
  <c r="BK26" i="17"/>
  <c r="BP25" i="17"/>
  <c r="BO25" i="17"/>
  <c r="BN25" i="17"/>
  <c r="BM25" i="17"/>
  <c r="BL25" i="17"/>
  <c r="BK25" i="17"/>
  <c r="BO24" i="17"/>
  <c r="BN24" i="17"/>
  <c r="BP24" i="17" s="1"/>
  <c r="BM24" i="17"/>
  <c r="BL24" i="17"/>
  <c r="BK24" i="17"/>
  <c r="BP23" i="17"/>
  <c r="BO23" i="17"/>
  <c r="BN23" i="17"/>
  <c r="BM23" i="17"/>
  <c r="BL23" i="17"/>
  <c r="BK23" i="17"/>
  <c r="BO22" i="17"/>
  <c r="BN22" i="17"/>
  <c r="BP22" i="17" s="1"/>
  <c r="BM22" i="17"/>
  <c r="BL22" i="17"/>
  <c r="BK22" i="17"/>
  <c r="BP21" i="17"/>
  <c r="BO21" i="17"/>
  <c r="BN21" i="17"/>
  <c r="BM21" i="17"/>
  <c r="BL21" i="17"/>
  <c r="BK21" i="17"/>
  <c r="BO20" i="17"/>
  <c r="BN20" i="17"/>
  <c r="BP20" i="17" s="1"/>
  <c r="BM20" i="17"/>
  <c r="BL20" i="17"/>
  <c r="BK20" i="17"/>
  <c r="BP19" i="17"/>
  <c r="BO19" i="17"/>
  <c r="BN19" i="17"/>
  <c r="BM19" i="17"/>
  <c r="BL19" i="17"/>
  <c r="BK19" i="17"/>
  <c r="BO18" i="17"/>
  <c r="BN18" i="17"/>
  <c r="BP18" i="17" s="1"/>
  <c r="BM18" i="17"/>
  <c r="BL18" i="17"/>
  <c r="BK18" i="17"/>
  <c r="BP17" i="17"/>
  <c r="BO17" i="17"/>
  <c r="BN17" i="17"/>
  <c r="BM17" i="17"/>
  <c r="BL17" i="17"/>
  <c r="BK17" i="17"/>
  <c r="BO16" i="17"/>
  <c r="BN16" i="17"/>
  <c r="BP16" i="17" s="1"/>
  <c r="BM16" i="17"/>
  <c r="BL16" i="17"/>
  <c r="BK16" i="17"/>
  <c r="BP15" i="17"/>
  <c r="BO15" i="17"/>
  <c r="BN15" i="17"/>
  <c r="BM15" i="17"/>
  <c r="BL15" i="17"/>
  <c r="BK15" i="17"/>
  <c r="BO14" i="17"/>
  <c r="BN14" i="17"/>
  <c r="BP14" i="17" s="1"/>
  <c r="BM14" i="17"/>
  <c r="BL14" i="17"/>
  <c r="BK14" i="17"/>
  <c r="BP13" i="17"/>
  <c r="BO13" i="17"/>
  <c r="BN13" i="17"/>
  <c r="BM13" i="17"/>
  <c r="BL13" i="17"/>
  <c r="BK13" i="17"/>
  <c r="BO12" i="17"/>
  <c r="BN12" i="17"/>
  <c r="BP12" i="17" s="1"/>
  <c r="BM12" i="17"/>
  <c r="BL12" i="17"/>
  <c r="BK12" i="17"/>
  <c r="BP11" i="17"/>
  <c r="BO11" i="17"/>
  <c r="BN11" i="17"/>
  <c r="BM11" i="17"/>
  <c r="BL11" i="17"/>
  <c r="BK11" i="17"/>
  <c r="BO10" i="17"/>
  <c r="BN10" i="17"/>
  <c r="BP10" i="17" s="1"/>
  <c r="BM10" i="17"/>
  <c r="BL10" i="17"/>
  <c r="BK10" i="17"/>
  <c r="BP9" i="17"/>
  <c r="BO9" i="17"/>
  <c r="BN9" i="17"/>
  <c r="BM9" i="17"/>
  <c r="BL9" i="17"/>
  <c r="BK9" i="17"/>
  <c r="BO8" i="17"/>
  <c r="BN8" i="17"/>
  <c r="BM8" i="17"/>
  <c r="BL8" i="17"/>
  <c r="BK8" i="17"/>
  <c r="BO7" i="17"/>
  <c r="BN7" i="17"/>
  <c r="BP7" i="17" s="1"/>
  <c r="BM7" i="17"/>
  <c r="BL7" i="17"/>
  <c r="BK7" i="17"/>
  <c r="BO6" i="17"/>
  <c r="BN6" i="17"/>
  <c r="BM6" i="17"/>
  <c r="BL6" i="17"/>
  <c r="BK6" i="17"/>
  <c r="BO5" i="17"/>
  <c r="BN5" i="17"/>
  <c r="BP5" i="17" s="1"/>
  <c r="BM5" i="17"/>
  <c r="BL5" i="17"/>
  <c r="BK5" i="17"/>
  <c r="BO4" i="17"/>
  <c r="BN4" i="17"/>
  <c r="BM4" i="17"/>
  <c r="BL4" i="17"/>
  <c r="BK4" i="17"/>
  <c r="AS63" i="17"/>
  <c r="AR63" i="17"/>
  <c r="AT63" i="17" s="1"/>
  <c r="AQ63" i="17"/>
  <c r="AP63" i="17"/>
  <c r="AO63" i="17"/>
  <c r="AS62" i="17"/>
  <c r="AR62" i="17"/>
  <c r="AT62" i="17" s="1"/>
  <c r="AQ62" i="17"/>
  <c r="AP62" i="17"/>
  <c r="AO62" i="17"/>
  <c r="AS61" i="17"/>
  <c r="AR61" i="17"/>
  <c r="AT61" i="17" s="1"/>
  <c r="AQ61" i="17"/>
  <c r="AP61" i="17"/>
  <c r="AO61" i="17"/>
  <c r="AS60" i="17"/>
  <c r="AR60" i="17"/>
  <c r="AT60" i="17" s="1"/>
  <c r="AQ60" i="17"/>
  <c r="AP60" i="17"/>
  <c r="AO60" i="17"/>
  <c r="AS59" i="17"/>
  <c r="AR59" i="17"/>
  <c r="AT59" i="17" s="1"/>
  <c r="AQ59" i="17"/>
  <c r="AP59" i="17"/>
  <c r="AO59" i="17"/>
  <c r="AS58" i="17"/>
  <c r="AR58" i="17"/>
  <c r="AT58" i="17" s="1"/>
  <c r="AQ58" i="17"/>
  <c r="AP58" i="17"/>
  <c r="AO58" i="17"/>
  <c r="AS57" i="17"/>
  <c r="AR57" i="17"/>
  <c r="AT57" i="17" s="1"/>
  <c r="AQ57" i="17"/>
  <c r="AP57" i="17"/>
  <c r="AO57" i="17"/>
  <c r="AS56" i="17"/>
  <c r="AR56" i="17"/>
  <c r="AT56" i="17" s="1"/>
  <c r="AQ56" i="17"/>
  <c r="AP56" i="17"/>
  <c r="AO56" i="17"/>
  <c r="AS55" i="17"/>
  <c r="AR55" i="17"/>
  <c r="AT55" i="17" s="1"/>
  <c r="AQ55" i="17"/>
  <c r="AP55" i="17"/>
  <c r="AO55" i="17"/>
  <c r="AS54" i="17"/>
  <c r="AR54" i="17"/>
  <c r="AT54" i="17" s="1"/>
  <c r="AQ54" i="17"/>
  <c r="AP54" i="17"/>
  <c r="AO54" i="17"/>
  <c r="AS53" i="17"/>
  <c r="AT53" i="17" s="1"/>
  <c r="AR53" i="17"/>
  <c r="AQ53" i="17"/>
  <c r="AP53" i="17"/>
  <c r="AO53" i="17"/>
  <c r="AS52" i="17"/>
  <c r="AR52" i="17"/>
  <c r="AT52" i="17" s="1"/>
  <c r="AQ52" i="17"/>
  <c r="AP52" i="17"/>
  <c r="AO52" i="17"/>
  <c r="AS51" i="17"/>
  <c r="AT51" i="17" s="1"/>
  <c r="AR51" i="17"/>
  <c r="AQ51" i="17"/>
  <c r="AP51" i="17"/>
  <c r="AO51" i="17"/>
  <c r="AS50" i="17"/>
  <c r="AR50" i="17"/>
  <c r="AT50" i="17" s="1"/>
  <c r="AQ50" i="17"/>
  <c r="AP50" i="17"/>
  <c r="AO50" i="17"/>
  <c r="AS49" i="17"/>
  <c r="AT49" i="17" s="1"/>
  <c r="AR49" i="17"/>
  <c r="AQ49" i="17"/>
  <c r="AP49" i="17"/>
  <c r="AO49" i="17"/>
  <c r="AS48" i="17"/>
  <c r="AR48" i="17"/>
  <c r="AT48" i="17" s="1"/>
  <c r="AQ48" i="17"/>
  <c r="AP48" i="17"/>
  <c r="AO48" i="17"/>
  <c r="AS47" i="17"/>
  <c r="AT47" i="17" s="1"/>
  <c r="AR47" i="17"/>
  <c r="AQ47" i="17"/>
  <c r="AP47" i="17"/>
  <c r="AO47" i="17"/>
  <c r="AS46" i="17"/>
  <c r="AR46" i="17"/>
  <c r="AT46" i="17" s="1"/>
  <c r="AQ46" i="17"/>
  <c r="AP46" i="17"/>
  <c r="AO46" i="17"/>
  <c r="AS45" i="17"/>
  <c r="AT45" i="17" s="1"/>
  <c r="AR45" i="17"/>
  <c r="AQ45" i="17"/>
  <c r="AP45" i="17"/>
  <c r="AO45" i="17"/>
  <c r="AS44" i="17"/>
  <c r="AR44" i="17"/>
  <c r="AT44" i="17" s="1"/>
  <c r="AQ44" i="17"/>
  <c r="AP44" i="17"/>
  <c r="AO44" i="17"/>
  <c r="AS43" i="17"/>
  <c r="AT43" i="17" s="1"/>
  <c r="AR43" i="17"/>
  <c r="AQ43" i="17"/>
  <c r="AP43" i="17"/>
  <c r="AO43" i="17"/>
  <c r="AS42" i="17"/>
  <c r="AR42" i="17"/>
  <c r="AT42" i="17" s="1"/>
  <c r="AQ42" i="17"/>
  <c r="AP42" i="17"/>
  <c r="AO42" i="17"/>
  <c r="AS41" i="17"/>
  <c r="AT41" i="17" s="1"/>
  <c r="AR41" i="17"/>
  <c r="AQ41" i="17"/>
  <c r="AP41" i="17"/>
  <c r="AO41" i="17"/>
  <c r="AS40" i="17"/>
  <c r="AR40" i="17"/>
  <c r="AT40" i="17" s="1"/>
  <c r="AQ40" i="17"/>
  <c r="AP40" i="17"/>
  <c r="AO40" i="17"/>
  <c r="AS39" i="17"/>
  <c r="AT39" i="17" s="1"/>
  <c r="AR39" i="17"/>
  <c r="AQ39" i="17"/>
  <c r="AP39" i="17"/>
  <c r="AO39" i="17"/>
  <c r="AS38" i="17"/>
  <c r="AR38" i="17"/>
  <c r="AT38" i="17" s="1"/>
  <c r="AQ38" i="17"/>
  <c r="AP38" i="17"/>
  <c r="AO38" i="17"/>
  <c r="AS37" i="17"/>
  <c r="AT37" i="17" s="1"/>
  <c r="AR37" i="17"/>
  <c r="AQ37" i="17"/>
  <c r="AP37" i="17"/>
  <c r="AO37" i="17"/>
  <c r="AS36" i="17"/>
  <c r="AR36" i="17"/>
  <c r="AT36" i="17" s="1"/>
  <c r="AQ36" i="17"/>
  <c r="AP36" i="17"/>
  <c r="AO36" i="17"/>
  <c r="AS35" i="17"/>
  <c r="AT35" i="17" s="1"/>
  <c r="AR35" i="17"/>
  <c r="AQ35" i="17"/>
  <c r="AP35" i="17"/>
  <c r="AO35" i="17"/>
  <c r="AS34" i="17"/>
  <c r="AR34" i="17"/>
  <c r="AT34" i="17" s="1"/>
  <c r="AQ34" i="17"/>
  <c r="AP34" i="17"/>
  <c r="AO34" i="17"/>
  <c r="AS33" i="17"/>
  <c r="AT33" i="17" s="1"/>
  <c r="AR33" i="17"/>
  <c r="AQ33" i="17"/>
  <c r="AP33" i="17"/>
  <c r="AO33" i="17"/>
  <c r="AS32" i="17"/>
  <c r="AR32" i="17"/>
  <c r="AT32" i="17" s="1"/>
  <c r="AQ32" i="17"/>
  <c r="AP32" i="17"/>
  <c r="AO32" i="17"/>
  <c r="AS31" i="17"/>
  <c r="AT31" i="17" s="1"/>
  <c r="AR31" i="17"/>
  <c r="AQ31" i="17"/>
  <c r="AP31" i="17"/>
  <c r="AO31" i="17"/>
  <c r="AS30" i="17"/>
  <c r="AR30" i="17"/>
  <c r="AT30" i="17" s="1"/>
  <c r="AQ30" i="17"/>
  <c r="AP30" i="17"/>
  <c r="AO30" i="17"/>
  <c r="AS29" i="17"/>
  <c r="AT29" i="17" s="1"/>
  <c r="AR29" i="17"/>
  <c r="AQ29" i="17"/>
  <c r="AP29" i="17"/>
  <c r="AO29" i="17"/>
  <c r="AS28" i="17"/>
  <c r="AR28" i="17"/>
  <c r="AT28" i="17" s="1"/>
  <c r="AQ28" i="17"/>
  <c r="AP28" i="17"/>
  <c r="AO28" i="17"/>
  <c r="AS27" i="17"/>
  <c r="AT27" i="17" s="1"/>
  <c r="AR27" i="17"/>
  <c r="AQ27" i="17"/>
  <c r="AP27" i="17"/>
  <c r="AO27" i="17"/>
  <c r="AS26" i="17"/>
  <c r="AR26" i="17"/>
  <c r="AT26" i="17" s="1"/>
  <c r="AQ26" i="17"/>
  <c r="AP26" i="17"/>
  <c r="AO26" i="17"/>
  <c r="AS25" i="17"/>
  <c r="AT25" i="17" s="1"/>
  <c r="AR25" i="17"/>
  <c r="AQ25" i="17"/>
  <c r="AP25" i="17"/>
  <c r="AO25" i="17"/>
  <c r="AS24" i="17"/>
  <c r="AR24" i="17"/>
  <c r="AT24" i="17" s="1"/>
  <c r="AQ24" i="17"/>
  <c r="AP24" i="17"/>
  <c r="AO24" i="17"/>
  <c r="AS23" i="17"/>
  <c r="AT23" i="17" s="1"/>
  <c r="AR23" i="17"/>
  <c r="AQ23" i="17"/>
  <c r="AP23" i="17"/>
  <c r="AO23" i="17"/>
  <c r="AS22" i="17"/>
  <c r="AR22" i="17"/>
  <c r="AT22" i="17" s="1"/>
  <c r="AQ22" i="17"/>
  <c r="AP22" i="17"/>
  <c r="AO22" i="17"/>
  <c r="AS21" i="17"/>
  <c r="AT21" i="17" s="1"/>
  <c r="AR21" i="17"/>
  <c r="AQ21" i="17"/>
  <c r="AP21" i="17"/>
  <c r="AO21" i="17"/>
  <c r="AS20" i="17"/>
  <c r="AR20" i="17"/>
  <c r="AT20" i="17" s="1"/>
  <c r="AQ20" i="17"/>
  <c r="AP20" i="17"/>
  <c r="AO20" i="17"/>
  <c r="AS19" i="17"/>
  <c r="AT19" i="17" s="1"/>
  <c r="AR19" i="17"/>
  <c r="AQ19" i="17"/>
  <c r="AP19" i="17"/>
  <c r="AO19" i="17"/>
  <c r="AS18" i="17"/>
  <c r="AR18" i="17"/>
  <c r="AT18" i="17" s="1"/>
  <c r="AQ18" i="17"/>
  <c r="AP18" i="17"/>
  <c r="AO18" i="17"/>
  <c r="AS17" i="17"/>
  <c r="AT17" i="17" s="1"/>
  <c r="AR17" i="17"/>
  <c r="AQ17" i="17"/>
  <c r="AP17" i="17"/>
  <c r="AO17" i="17"/>
  <c r="AS16" i="17"/>
  <c r="AR16" i="17"/>
  <c r="AT16" i="17" s="1"/>
  <c r="AQ16" i="17"/>
  <c r="AP16" i="17"/>
  <c r="AO16" i="17"/>
  <c r="AS15" i="17"/>
  <c r="AT15" i="17" s="1"/>
  <c r="AR15" i="17"/>
  <c r="AQ15" i="17"/>
  <c r="AP15" i="17"/>
  <c r="AO15" i="17"/>
  <c r="AS14" i="17"/>
  <c r="AR14" i="17"/>
  <c r="AT14" i="17" s="1"/>
  <c r="AQ14" i="17"/>
  <c r="AP14" i="17"/>
  <c r="AO14" i="17"/>
  <c r="AS13" i="17"/>
  <c r="AT13" i="17" s="1"/>
  <c r="AR13" i="17"/>
  <c r="AQ13" i="17"/>
  <c r="AP13" i="17"/>
  <c r="AO13" i="17"/>
  <c r="AS12" i="17"/>
  <c r="AR12" i="17"/>
  <c r="AT12" i="17" s="1"/>
  <c r="AQ12" i="17"/>
  <c r="AP12" i="17"/>
  <c r="AO12" i="17"/>
  <c r="AS11" i="17"/>
  <c r="AT11" i="17" s="1"/>
  <c r="AR11" i="17"/>
  <c r="AQ11" i="17"/>
  <c r="AP11" i="17"/>
  <c r="AO11" i="17"/>
  <c r="AS10" i="17"/>
  <c r="AR10" i="17"/>
  <c r="AT10" i="17" s="1"/>
  <c r="AQ10" i="17"/>
  <c r="AP10" i="17"/>
  <c r="AO10" i="17"/>
  <c r="AS9" i="17"/>
  <c r="AT9" i="17" s="1"/>
  <c r="AR9" i="17"/>
  <c r="AQ9" i="17"/>
  <c r="AP9" i="17"/>
  <c r="AO9" i="17"/>
  <c r="AS8" i="17"/>
  <c r="AR8" i="17"/>
  <c r="AT8" i="17" s="1"/>
  <c r="AQ8" i="17"/>
  <c r="AP8" i="17"/>
  <c r="AO8" i="17"/>
  <c r="AS7" i="17"/>
  <c r="AT7" i="17" s="1"/>
  <c r="AR7" i="17"/>
  <c r="AQ7" i="17"/>
  <c r="AP7" i="17"/>
  <c r="AO7" i="17"/>
  <c r="AS6" i="17"/>
  <c r="AR6" i="17"/>
  <c r="AT6" i="17" s="1"/>
  <c r="AQ6" i="17"/>
  <c r="AP6" i="17"/>
  <c r="AO6" i="17"/>
  <c r="AS5" i="17"/>
  <c r="AT5" i="17" s="1"/>
  <c r="AR5" i="17"/>
  <c r="AQ5" i="17"/>
  <c r="AP5" i="17"/>
  <c r="AO5" i="17"/>
  <c r="AS4" i="17"/>
  <c r="AR4" i="17"/>
  <c r="AT4" i="17" s="1"/>
  <c r="AQ4" i="17"/>
  <c r="AP4" i="17"/>
  <c r="AO4" i="17"/>
  <c r="S5" i="17"/>
  <c r="T5" i="17"/>
  <c r="U5" i="17"/>
  <c r="V5" i="17"/>
  <c r="W5" i="17"/>
  <c r="S6" i="17"/>
  <c r="T6" i="17"/>
  <c r="U6" i="17"/>
  <c r="V6" i="17"/>
  <c r="W6" i="17"/>
  <c r="S7" i="17"/>
  <c r="T7" i="17"/>
  <c r="U7" i="17"/>
  <c r="V7" i="17"/>
  <c r="W7" i="17"/>
  <c r="S8" i="17"/>
  <c r="T8" i="17"/>
  <c r="U8" i="17"/>
  <c r="V8" i="17"/>
  <c r="W8" i="17"/>
  <c r="S9" i="17"/>
  <c r="T9" i="17"/>
  <c r="U9" i="17"/>
  <c r="V9" i="17"/>
  <c r="W9" i="17"/>
  <c r="S10" i="17"/>
  <c r="T10" i="17"/>
  <c r="U10" i="17"/>
  <c r="V10" i="17"/>
  <c r="W10" i="17"/>
  <c r="S11" i="17"/>
  <c r="T11" i="17"/>
  <c r="U11" i="17"/>
  <c r="V11" i="17"/>
  <c r="W11" i="17"/>
  <c r="S12" i="17"/>
  <c r="T12" i="17"/>
  <c r="U12" i="17"/>
  <c r="V12" i="17"/>
  <c r="W12" i="17"/>
  <c r="S13" i="17"/>
  <c r="T13" i="17"/>
  <c r="U13" i="17"/>
  <c r="V13" i="17"/>
  <c r="W13" i="17"/>
  <c r="S14" i="17"/>
  <c r="T14" i="17"/>
  <c r="U14" i="17"/>
  <c r="V14" i="17"/>
  <c r="W14" i="17"/>
  <c r="S15" i="17"/>
  <c r="T15" i="17"/>
  <c r="U15" i="17"/>
  <c r="V15" i="17"/>
  <c r="W15" i="17"/>
  <c r="S16" i="17"/>
  <c r="T16" i="17"/>
  <c r="U16" i="17"/>
  <c r="V16" i="17"/>
  <c r="W16" i="17"/>
  <c r="S17" i="17"/>
  <c r="T17" i="17"/>
  <c r="U17" i="17"/>
  <c r="V17" i="17"/>
  <c r="W17" i="17"/>
  <c r="S18" i="17"/>
  <c r="T18" i="17"/>
  <c r="U18" i="17"/>
  <c r="V18" i="17"/>
  <c r="W18" i="17"/>
  <c r="S19" i="17"/>
  <c r="T19" i="17"/>
  <c r="U19" i="17"/>
  <c r="V19" i="17"/>
  <c r="W19" i="17"/>
  <c r="S20" i="17"/>
  <c r="T20" i="17"/>
  <c r="U20" i="17"/>
  <c r="V20" i="17"/>
  <c r="W20" i="17"/>
  <c r="S21" i="17"/>
  <c r="T21" i="17"/>
  <c r="U21" i="17"/>
  <c r="V21" i="17"/>
  <c r="W21" i="17"/>
  <c r="S22" i="17"/>
  <c r="T22" i="17"/>
  <c r="U22" i="17"/>
  <c r="V22" i="17"/>
  <c r="W22" i="17"/>
  <c r="S23" i="17"/>
  <c r="T23" i="17"/>
  <c r="U23" i="17"/>
  <c r="V23" i="17"/>
  <c r="W23" i="17"/>
  <c r="S24" i="17"/>
  <c r="T24" i="17"/>
  <c r="U24" i="17"/>
  <c r="V24" i="17"/>
  <c r="W24" i="17"/>
  <c r="S25" i="17"/>
  <c r="T25" i="17"/>
  <c r="U25" i="17"/>
  <c r="V25" i="17"/>
  <c r="W25" i="17"/>
  <c r="S26" i="17"/>
  <c r="T26" i="17"/>
  <c r="U26" i="17"/>
  <c r="V26" i="17"/>
  <c r="W26" i="17"/>
  <c r="S27" i="17"/>
  <c r="T27" i="17"/>
  <c r="U27" i="17"/>
  <c r="V27" i="17"/>
  <c r="W27" i="17"/>
  <c r="S28" i="17"/>
  <c r="T28" i="17"/>
  <c r="U28" i="17"/>
  <c r="V28" i="17"/>
  <c r="W28" i="17"/>
  <c r="S29" i="17"/>
  <c r="T29" i="17"/>
  <c r="U29" i="17"/>
  <c r="V29" i="17"/>
  <c r="W29" i="17"/>
  <c r="S30" i="17"/>
  <c r="T30" i="17"/>
  <c r="U30" i="17"/>
  <c r="V30" i="17"/>
  <c r="W30" i="17"/>
  <c r="S31" i="17"/>
  <c r="T31" i="17"/>
  <c r="U31" i="17"/>
  <c r="V31" i="17"/>
  <c r="W31" i="17"/>
  <c r="S32" i="17"/>
  <c r="T32" i="17"/>
  <c r="U32" i="17"/>
  <c r="V32" i="17"/>
  <c r="W32" i="17"/>
  <c r="S33" i="17"/>
  <c r="T33" i="17"/>
  <c r="U33" i="17"/>
  <c r="V33" i="17"/>
  <c r="W33" i="17"/>
  <c r="S34" i="17"/>
  <c r="T34" i="17"/>
  <c r="U34" i="17"/>
  <c r="V34" i="17"/>
  <c r="W34" i="17"/>
  <c r="S35" i="17"/>
  <c r="T35" i="17"/>
  <c r="U35" i="17"/>
  <c r="V35" i="17"/>
  <c r="W35" i="17"/>
  <c r="S36" i="17"/>
  <c r="T36" i="17"/>
  <c r="U36" i="17"/>
  <c r="V36" i="17"/>
  <c r="W36" i="17"/>
  <c r="S37" i="17"/>
  <c r="T37" i="17"/>
  <c r="U37" i="17"/>
  <c r="V37" i="17"/>
  <c r="W37" i="17"/>
  <c r="S38" i="17"/>
  <c r="T38" i="17"/>
  <c r="U38" i="17"/>
  <c r="V38" i="17"/>
  <c r="W38" i="17"/>
  <c r="S39" i="17"/>
  <c r="T39" i="17"/>
  <c r="U39" i="17"/>
  <c r="V39" i="17"/>
  <c r="W39" i="17"/>
  <c r="S40" i="17"/>
  <c r="T40" i="17"/>
  <c r="U40" i="17"/>
  <c r="V40" i="17"/>
  <c r="W40" i="17"/>
  <c r="S41" i="17"/>
  <c r="T41" i="17"/>
  <c r="U41" i="17"/>
  <c r="V41" i="17"/>
  <c r="W41" i="17"/>
  <c r="S42" i="17"/>
  <c r="T42" i="17"/>
  <c r="U42" i="17"/>
  <c r="V42" i="17"/>
  <c r="W42" i="17"/>
  <c r="S43" i="17"/>
  <c r="T43" i="17"/>
  <c r="U43" i="17"/>
  <c r="V43" i="17"/>
  <c r="W43" i="17"/>
  <c r="S44" i="17"/>
  <c r="T44" i="17"/>
  <c r="U44" i="17"/>
  <c r="V44" i="17"/>
  <c r="W44" i="17"/>
  <c r="S45" i="17"/>
  <c r="T45" i="17"/>
  <c r="U45" i="17"/>
  <c r="V45" i="17"/>
  <c r="W45" i="17"/>
  <c r="S46" i="17"/>
  <c r="T46" i="17"/>
  <c r="U46" i="17"/>
  <c r="V46" i="17"/>
  <c r="W46" i="17"/>
  <c r="S47" i="17"/>
  <c r="T47" i="17"/>
  <c r="U47" i="17"/>
  <c r="V47" i="17"/>
  <c r="W47" i="17"/>
  <c r="S48" i="17"/>
  <c r="T48" i="17"/>
  <c r="U48" i="17"/>
  <c r="V48" i="17"/>
  <c r="W48" i="17"/>
  <c r="S49" i="17"/>
  <c r="T49" i="17"/>
  <c r="U49" i="17"/>
  <c r="V49" i="17"/>
  <c r="W49" i="17"/>
  <c r="S50" i="17"/>
  <c r="T50" i="17"/>
  <c r="U50" i="17"/>
  <c r="V50" i="17"/>
  <c r="W50" i="17"/>
  <c r="S51" i="17"/>
  <c r="T51" i="17"/>
  <c r="U51" i="17"/>
  <c r="V51" i="17"/>
  <c r="W51" i="17"/>
  <c r="S52" i="17"/>
  <c r="T52" i="17"/>
  <c r="U52" i="17"/>
  <c r="V52" i="17"/>
  <c r="W52" i="17"/>
  <c r="S53" i="17"/>
  <c r="T53" i="17"/>
  <c r="U53" i="17"/>
  <c r="V53" i="17"/>
  <c r="W53" i="17"/>
  <c r="S54" i="17"/>
  <c r="T54" i="17"/>
  <c r="U54" i="17"/>
  <c r="V54" i="17"/>
  <c r="W54" i="17"/>
  <c r="S55" i="17"/>
  <c r="T55" i="17"/>
  <c r="U55" i="17"/>
  <c r="V55" i="17"/>
  <c r="W55" i="17"/>
  <c r="S56" i="17"/>
  <c r="T56" i="17"/>
  <c r="U56" i="17"/>
  <c r="V56" i="17"/>
  <c r="W56" i="17"/>
  <c r="S57" i="17"/>
  <c r="T57" i="17"/>
  <c r="U57" i="17"/>
  <c r="V57" i="17"/>
  <c r="W57" i="17"/>
  <c r="S58" i="17"/>
  <c r="T58" i="17"/>
  <c r="U58" i="17"/>
  <c r="V58" i="17"/>
  <c r="W58" i="17"/>
  <c r="S59" i="17"/>
  <c r="T59" i="17"/>
  <c r="U59" i="17"/>
  <c r="V59" i="17"/>
  <c r="W59" i="17"/>
  <c r="S60" i="17"/>
  <c r="T60" i="17"/>
  <c r="U60" i="17"/>
  <c r="V60" i="17"/>
  <c r="W60" i="17"/>
  <c r="S61" i="17"/>
  <c r="T61" i="17"/>
  <c r="U61" i="17"/>
  <c r="V61" i="17"/>
  <c r="W61" i="17"/>
  <c r="S62" i="17"/>
  <c r="T62" i="17"/>
  <c r="U62" i="17"/>
  <c r="V62" i="17"/>
  <c r="W62" i="17"/>
  <c r="S63" i="17"/>
  <c r="T63" i="17"/>
  <c r="U63" i="17"/>
  <c r="V63" i="17"/>
  <c r="W63" i="17"/>
  <c r="U4" i="17"/>
  <c r="T4" i="17"/>
  <c r="S4" i="17"/>
  <c r="X4" i="1" l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E68" i="1"/>
  <c r="G24" i="4" s="1"/>
  <c r="D78" i="1"/>
  <c r="D79" i="1" s="1"/>
  <c r="D74" i="1" s="1"/>
  <c r="W3" i="30" s="1"/>
  <c r="C24" i="4"/>
  <c r="D77" i="1"/>
  <c r="E81" i="28"/>
  <c r="G81" i="28" s="1"/>
  <c r="CL5" i="1"/>
  <c r="CL7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7" i="1"/>
  <c r="CL38" i="1"/>
  <c r="CL6" i="1"/>
  <c r="CL41" i="1"/>
  <c r="CL42" i="1"/>
  <c r="CL43" i="1"/>
  <c r="CL44" i="1"/>
  <c r="CL45" i="1"/>
  <c r="CL46" i="1"/>
  <c r="CL47" i="1"/>
  <c r="CL48" i="1"/>
  <c r="CL49" i="1"/>
  <c r="CL50" i="1"/>
  <c r="CL51" i="1"/>
  <c r="CL52" i="1"/>
  <c r="CL53" i="1"/>
  <c r="CL54" i="1"/>
  <c r="CL4" i="1"/>
  <c r="BP36" i="1"/>
  <c r="BP37" i="1"/>
  <c r="AT39" i="1"/>
  <c r="X61" i="15"/>
  <c r="D78" i="15"/>
  <c r="AT37" i="1"/>
  <c r="AT38" i="1"/>
  <c r="CL55" i="1"/>
  <c r="CL56" i="1"/>
  <c r="CL57" i="1"/>
  <c r="CL58" i="1"/>
  <c r="CL59" i="1"/>
  <c r="CL60" i="1"/>
  <c r="CL61" i="1"/>
  <c r="CL62" i="1"/>
  <c r="CL63" i="1"/>
  <c r="AT41" i="1"/>
  <c r="AE77" i="1"/>
  <c r="BF77" i="1"/>
  <c r="BF79" i="1" s="1"/>
  <c r="BF74" i="1" s="1"/>
  <c r="AE78" i="1"/>
  <c r="BF78" i="1"/>
  <c r="CL35" i="1"/>
  <c r="CL39" i="1"/>
  <c r="AT42" i="1"/>
  <c r="AT43" i="1"/>
  <c r="AT44" i="1"/>
  <c r="AT45" i="1"/>
  <c r="AT46" i="1"/>
  <c r="AT47" i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BP63" i="1"/>
  <c r="I77" i="1"/>
  <c r="AJ77" i="1"/>
  <c r="BR77" i="1"/>
  <c r="I78" i="1"/>
  <c r="AJ78" i="1"/>
  <c r="BR78" i="1"/>
  <c r="BR79" i="1" s="1"/>
  <c r="BR74" i="1" s="1"/>
  <c r="E43" i="4"/>
  <c r="E81" i="4"/>
  <c r="E4" i="27"/>
  <c r="AT4" i="1"/>
  <c r="BP4" i="1"/>
  <c r="AT5" i="1"/>
  <c r="BP5" i="1"/>
  <c r="AT6" i="1"/>
  <c r="BP6" i="1"/>
  <c r="AT7" i="1"/>
  <c r="BP7" i="1"/>
  <c r="AT8" i="1"/>
  <c r="BP8" i="1"/>
  <c r="AT9" i="1"/>
  <c r="BP9" i="1"/>
  <c r="AT10" i="1"/>
  <c r="BP10" i="1"/>
  <c r="AT11" i="1"/>
  <c r="BP11" i="1"/>
  <c r="AT12" i="1"/>
  <c r="BP12" i="1"/>
  <c r="AT13" i="1"/>
  <c r="BP13" i="1"/>
  <c r="AT14" i="1"/>
  <c r="BP14" i="1"/>
  <c r="AT15" i="1"/>
  <c r="BP15" i="1"/>
  <c r="AT16" i="1"/>
  <c r="BP16" i="1"/>
  <c r="AT17" i="1"/>
  <c r="BP17" i="1"/>
  <c r="AT18" i="1"/>
  <c r="BP18" i="1"/>
  <c r="AT19" i="1"/>
  <c r="BP19" i="1"/>
  <c r="AT20" i="1"/>
  <c r="BP20" i="1"/>
  <c r="AT21" i="1"/>
  <c r="BP21" i="1"/>
  <c r="AT22" i="1"/>
  <c r="BP22" i="1"/>
  <c r="AT23" i="1"/>
  <c r="BP23" i="1"/>
  <c r="AT24" i="1"/>
  <c r="BP24" i="1"/>
  <c r="AT25" i="1"/>
  <c r="BP25" i="1"/>
  <c r="AT26" i="1"/>
  <c r="BP26" i="1"/>
  <c r="AT27" i="1"/>
  <c r="BP27" i="1"/>
  <c r="AT28" i="1"/>
  <c r="BP28" i="1"/>
  <c r="AT29" i="1"/>
  <c r="BP29" i="1"/>
  <c r="AT30" i="1"/>
  <c r="BP30" i="1"/>
  <c r="AT31" i="1"/>
  <c r="BP31" i="1"/>
  <c r="AT32" i="1"/>
  <c r="BP32" i="1"/>
  <c r="AT33" i="1"/>
  <c r="BP33" i="1"/>
  <c r="AT34" i="1"/>
  <c r="BP34" i="1"/>
  <c r="CL36" i="1"/>
  <c r="BP38" i="1"/>
  <c r="CL40" i="1"/>
  <c r="N77" i="1"/>
  <c r="AV77" i="1"/>
  <c r="BW77" i="1"/>
  <c r="N78" i="1"/>
  <c r="N79" i="1" s="1"/>
  <c r="N74" i="1" s="1"/>
  <c r="AV78" i="1"/>
  <c r="BW78" i="1"/>
  <c r="BW79" i="1" s="1"/>
  <c r="BW74" i="1" s="1"/>
  <c r="BP35" i="1"/>
  <c r="BP39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3" i="1"/>
  <c r="Z77" i="1"/>
  <c r="Z79" i="1" s="1"/>
  <c r="Z74" i="1" s="1"/>
  <c r="BA77" i="1"/>
  <c r="CB77" i="1"/>
  <c r="Z78" i="1"/>
  <c r="BA78" i="1"/>
  <c r="BA79" i="1" s="1"/>
  <c r="BA74" i="1" s="1"/>
  <c r="CB78" i="1"/>
  <c r="CB79" i="1" s="1"/>
  <c r="CB74" i="1" s="1"/>
  <c r="E24" i="4"/>
  <c r="E62" i="4"/>
  <c r="C4" i="27"/>
  <c r="X62" i="1"/>
  <c r="C4" i="4"/>
  <c r="E4" i="4"/>
  <c r="X36" i="1"/>
  <c r="X38" i="1"/>
  <c r="X40" i="1"/>
  <c r="I79" i="1"/>
  <c r="I74" i="1" s="1"/>
  <c r="X35" i="1"/>
  <c r="X37" i="1"/>
  <c r="X39" i="1"/>
  <c r="X41" i="1"/>
  <c r="AV79" i="1"/>
  <c r="AV74" i="1" s="1"/>
  <c r="AE68" i="1"/>
  <c r="BF68" i="1"/>
  <c r="I68" i="1"/>
  <c r="G4" i="27" s="1"/>
  <c r="AJ68" i="1"/>
  <c r="BR68" i="1"/>
  <c r="N68" i="1"/>
  <c r="AV68" i="1"/>
  <c r="BW68" i="1"/>
  <c r="Z68" i="1"/>
  <c r="BA68" i="1"/>
  <c r="CB68" i="1"/>
  <c r="D79" i="24"/>
  <c r="BF79" i="24"/>
  <c r="BF74" i="24" s="1"/>
  <c r="Z79" i="24"/>
  <c r="Z74" i="24" s="1"/>
  <c r="BA79" i="24"/>
  <c r="BA74" i="24" s="1"/>
  <c r="CB79" i="24"/>
  <c r="CB74" i="24" s="1"/>
  <c r="D68" i="24"/>
  <c r="I77" i="24"/>
  <c r="AJ77" i="24"/>
  <c r="BR77" i="24"/>
  <c r="I78" i="24"/>
  <c r="I79" i="24" s="1"/>
  <c r="AJ78" i="24"/>
  <c r="BR78" i="24"/>
  <c r="BR79" i="24" s="1"/>
  <c r="BR74" i="24" s="1"/>
  <c r="AE68" i="24"/>
  <c r="BP35" i="24"/>
  <c r="BP37" i="24"/>
  <c r="X39" i="24"/>
  <c r="X40" i="24"/>
  <c r="X41" i="24"/>
  <c r="X42" i="24"/>
  <c r="X43" i="24"/>
  <c r="X44" i="24"/>
  <c r="X45" i="24"/>
  <c r="X46" i="24"/>
  <c r="X47" i="24"/>
  <c r="X48" i="24"/>
  <c r="X49" i="24"/>
  <c r="X50" i="24"/>
  <c r="X51" i="24"/>
  <c r="X52" i="24"/>
  <c r="X53" i="24"/>
  <c r="X54" i="24"/>
  <c r="X55" i="24"/>
  <c r="X56" i="24"/>
  <c r="X57" i="24"/>
  <c r="X58" i="24"/>
  <c r="X59" i="24"/>
  <c r="BP60" i="24"/>
  <c r="BP62" i="24"/>
  <c r="N77" i="24"/>
  <c r="AV77" i="24"/>
  <c r="BW77" i="24"/>
  <c r="N78" i="24"/>
  <c r="N79" i="24" s="1"/>
  <c r="AV78" i="24"/>
  <c r="BW78" i="24"/>
  <c r="BW79" i="24" s="1"/>
  <c r="BW74" i="24" s="1"/>
  <c r="I68" i="24"/>
  <c r="AJ68" i="24"/>
  <c r="BR68" i="24"/>
  <c r="N68" i="24"/>
  <c r="AV68" i="24"/>
  <c r="BW68" i="24"/>
  <c r="Z68" i="24"/>
  <c r="BA68" i="24"/>
  <c r="CB68" i="24"/>
  <c r="I79" i="23"/>
  <c r="AJ79" i="23"/>
  <c r="AJ74" i="23" s="1"/>
  <c r="BR79" i="23"/>
  <c r="BR74" i="23" s="1"/>
  <c r="X16" i="23"/>
  <c r="X17" i="23"/>
  <c r="X18" i="23"/>
  <c r="X19" i="23"/>
  <c r="X20" i="23"/>
  <c r="X21" i="23"/>
  <c r="X22" i="23"/>
  <c r="X23" i="23"/>
  <c r="X24" i="23"/>
  <c r="X25" i="23"/>
  <c r="X26" i="23"/>
  <c r="X27" i="23"/>
  <c r="X28" i="23"/>
  <c r="X29" i="23"/>
  <c r="X30" i="23"/>
  <c r="X31" i="23"/>
  <c r="X32" i="23"/>
  <c r="X33" i="23"/>
  <c r="N79" i="23"/>
  <c r="AV79" i="23"/>
  <c r="AV74" i="23" s="1"/>
  <c r="BW79" i="23"/>
  <c r="BW74" i="23" s="1"/>
  <c r="D79" i="23"/>
  <c r="BF79" i="23"/>
  <c r="BF74" i="23" s="1"/>
  <c r="X15" i="23"/>
  <c r="BP16" i="23"/>
  <c r="BP17" i="23"/>
  <c r="BP18" i="23"/>
  <c r="BP19" i="23"/>
  <c r="BP20" i="23"/>
  <c r="BP21" i="23"/>
  <c r="BP22" i="23"/>
  <c r="BP23" i="23"/>
  <c r="BP24" i="23"/>
  <c r="BP25" i="23"/>
  <c r="BP26" i="23"/>
  <c r="BP27" i="23"/>
  <c r="BP28" i="23"/>
  <c r="BP29" i="23"/>
  <c r="BP30" i="23"/>
  <c r="BP31" i="23"/>
  <c r="BP32" i="23"/>
  <c r="BP33" i="23"/>
  <c r="BP34" i="23"/>
  <c r="AT35" i="23"/>
  <c r="AT37" i="23"/>
  <c r="AT39" i="23"/>
  <c r="AT41" i="23"/>
  <c r="AT43" i="23"/>
  <c r="AT45" i="23"/>
  <c r="AT47" i="23"/>
  <c r="AT49" i="23"/>
  <c r="AT51" i="23"/>
  <c r="AT53" i="23"/>
  <c r="Z77" i="23"/>
  <c r="BA77" i="23"/>
  <c r="CB77" i="23"/>
  <c r="Z78" i="23"/>
  <c r="Z79" i="23" s="1"/>
  <c r="Z74" i="23" s="1"/>
  <c r="BA78" i="23"/>
  <c r="BA79" i="23" s="1"/>
  <c r="BA74" i="23" s="1"/>
  <c r="CB78" i="23"/>
  <c r="I68" i="23"/>
  <c r="BR68" i="23"/>
  <c r="AT36" i="23"/>
  <c r="AT38" i="23"/>
  <c r="AT40" i="23"/>
  <c r="AT42" i="23"/>
  <c r="AT44" i="23"/>
  <c r="AT46" i="23"/>
  <c r="AT48" i="23"/>
  <c r="AT50" i="23"/>
  <c r="AT52" i="23"/>
  <c r="AJ68" i="23"/>
  <c r="N68" i="23"/>
  <c r="AV68" i="23"/>
  <c r="BW68" i="23"/>
  <c r="Z68" i="23"/>
  <c r="BA68" i="23"/>
  <c r="CB68" i="23"/>
  <c r="Z79" i="22"/>
  <c r="Z74" i="22" s="1"/>
  <c r="BA79" i="22"/>
  <c r="BA74" i="22" s="1"/>
  <c r="CB79" i="22"/>
  <c r="CB74" i="22" s="1"/>
  <c r="D79" i="22"/>
  <c r="AT13" i="22"/>
  <c r="AT15" i="22"/>
  <c r="AT17" i="22"/>
  <c r="AT19" i="22"/>
  <c r="AT21" i="22"/>
  <c r="BF79" i="22"/>
  <c r="BF74" i="22" s="1"/>
  <c r="D68" i="22"/>
  <c r="I77" i="22"/>
  <c r="AJ77" i="22"/>
  <c r="BR77" i="22"/>
  <c r="I78" i="22"/>
  <c r="AJ78" i="22"/>
  <c r="AJ79" i="22" s="1"/>
  <c r="AJ74" i="22" s="1"/>
  <c r="BR78" i="22"/>
  <c r="AE68" i="22"/>
  <c r="X35" i="22"/>
  <c r="X37" i="22"/>
  <c r="BP38" i="22"/>
  <c r="BP39" i="22"/>
  <c r="BP40" i="22"/>
  <c r="BP41" i="22"/>
  <c r="BP42" i="22"/>
  <c r="BP43" i="22"/>
  <c r="BP44" i="22"/>
  <c r="BP45" i="22"/>
  <c r="BP46" i="22"/>
  <c r="BP47" i="22"/>
  <c r="BP48" i="22"/>
  <c r="BP49" i="22"/>
  <c r="BP50" i="22"/>
  <c r="BP51" i="22"/>
  <c r="BP52" i="22"/>
  <c r="BP53" i="22"/>
  <c r="BP54" i="22"/>
  <c r="BP55" i="22"/>
  <c r="BP56" i="22"/>
  <c r="BP57" i="22"/>
  <c r="BP58" i="22"/>
  <c r="BP59" i="22"/>
  <c r="BP60" i="22"/>
  <c r="BP62" i="22"/>
  <c r="N77" i="22"/>
  <c r="AV77" i="22"/>
  <c r="BW77" i="22"/>
  <c r="N78" i="22"/>
  <c r="N79" i="22" s="1"/>
  <c r="AV78" i="22"/>
  <c r="BW78" i="22"/>
  <c r="I68" i="22"/>
  <c r="AJ68" i="22"/>
  <c r="BR68" i="22"/>
  <c r="N68" i="22"/>
  <c r="AV68" i="22"/>
  <c r="BW68" i="22"/>
  <c r="Z68" i="22"/>
  <c r="BA68" i="22"/>
  <c r="CB68" i="22"/>
  <c r="D79" i="20"/>
  <c r="BF79" i="20"/>
  <c r="BF74" i="20" s="1"/>
  <c r="Z79" i="20"/>
  <c r="Z74" i="20" s="1"/>
  <c r="BA79" i="20"/>
  <c r="BA74" i="20" s="1"/>
  <c r="CB79" i="20"/>
  <c r="CB74" i="20" s="1"/>
  <c r="D68" i="20"/>
  <c r="BP39" i="20"/>
  <c r="BP40" i="20"/>
  <c r="BP41" i="20"/>
  <c r="BP42" i="20"/>
  <c r="BP43" i="20"/>
  <c r="BP44" i="20"/>
  <c r="BP45" i="20"/>
  <c r="BP46" i="20"/>
  <c r="BP47" i="20"/>
  <c r="BP48" i="20"/>
  <c r="BP49" i="20"/>
  <c r="BP50" i="20"/>
  <c r="BP51" i="20"/>
  <c r="BP52" i="20"/>
  <c r="BP53" i="20"/>
  <c r="BP54" i="20"/>
  <c r="BP55" i="20"/>
  <c r="BP56" i="20"/>
  <c r="BP57" i="20"/>
  <c r="BP58" i="20"/>
  <c r="BP59" i="20"/>
  <c r="BP60" i="20"/>
  <c r="BP61" i="20"/>
  <c r="BP62" i="20"/>
  <c r="BP63" i="20"/>
  <c r="I77" i="20"/>
  <c r="AJ77" i="20"/>
  <c r="BR77" i="20"/>
  <c r="I78" i="20"/>
  <c r="I79" i="20" s="1"/>
  <c r="AJ78" i="20"/>
  <c r="BR78" i="20"/>
  <c r="BR79" i="20" s="1"/>
  <c r="BR74" i="20" s="1"/>
  <c r="AE68" i="20"/>
  <c r="X36" i="20"/>
  <c r="N77" i="20"/>
  <c r="AV77" i="20"/>
  <c r="BW77" i="20"/>
  <c r="N78" i="20"/>
  <c r="N79" i="20" s="1"/>
  <c r="AV78" i="20"/>
  <c r="BW78" i="20"/>
  <c r="BW79" i="20" s="1"/>
  <c r="BW74" i="20" s="1"/>
  <c r="I68" i="20"/>
  <c r="AJ68" i="20"/>
  <c r="BR68" i="20"/>
  <c r="N68" i="20"/>
  <c r="AV68" i="20"/>
  <c r="BW68" i="20"/>
  <c r="Z68" i="20"/>
  <c r="BA68" i="20"/>
  <c r="CB68" i="20"/>
  <c r="D79" i="19"/>
  <c r="BF79" i="19"/>
  <c r="BF74" i="19" s="1"/>
  <c r="Z79" i="19"/>
  <c r="Z74" i="19" s="1"/>
  <c r="BA79" i="19"/>
  <c r="BA74" i="19" s="1"/>
  <c r="CB79" i="19"/>
  <c r="CB74" i="19" s="1"/>
  <c r="D68" i="19"/>
  <c r="BP42" i="19"/>
  <c r="BP43" i="19"/>
  <c r="BP44" i="19"/>
  <c r="BP45" i="19"/>
  <c r="BP46" i="19"/>
  <c r="BP47" i="19"/>
  <c r="BP48" i="19"/>
  <c r="BP49" i="19"/>
  <c r="BP50" i="19"/>
  <c r="BP51" i="19"/>
  <c r="BP52" i="19"/>
  <c r="I77" i="19"/>
  <c r="AJ77" i="19"/>
  <c r="BR77" i="19"/>
  <c r="I78" i="19"/>
  <c r="I79" i="19" s="1"/>
  <c r="AJ78" i="19"/>
  <c r="BR78" i="19"/>
  <c r="AE68" i="19"/>
  <c r="X35" i="19"/>
  <c r="X37" i="19"/>
  <c r="N77" i="19"/>
  <c r="AV77" i="19"/>
  <c r="BW77" i="19"/>
  <c r="N78" i="19"/>
  <c r="AV78" i="19"/>
  <c r="BW78" i="19"/>
  <c r="BW79" i="19" s="1"/>
  <c r="BW74" i="19" s="1"/>
  <c r="I68" i="19"/>
  <c r="AJ68" i="19"/>
  <c r="BR68" i="19"/>
  <c r="N68" i="19"/>
  <c r="AV68" i="19"/>
  <c r="BW68" i="19"/>
  <c r="Z68" i="19"/>
  <c r="BA68" i="19"/>
  <c r="CB68" i="19"/>
  <c r="Z79" i="16"/>
  <c r="Z74" i="16" s="1"/>
  <c r="BA79" i="16"/>
  <c r="BA74" i="16" s="1"/>
  <c r="CB79" i="16"/>
  <c r="CB74" i="16" s="1"/>
  <c r="AT14" i="16"/>
  <c r="AT16" i="16"/>
  <c r="AT18" i="16"/>
  <c r="AT20" i="16"/>
  <c r="D79" i="16"/>
  <c r="CL13" i="16"/>
  <c r="CL15" i="16"/>
  <c r="CL17" i="16"/>
  <c r="CL19" i="16"/>
  <c r="BF79" i="16"/>
  <c r="BF74" i="16" s="1"/>
  <c r="D68" i="16"/>
  <c r="I77" i="16"/>
  <c r="AJ77" i="16"/>
  <c r="BR77" i="16"/>
  <c r="I78" i="16"/>
  <c r="AJ78" i="16"/>
  <c r="AJ79" i="16" s="1"/>
  <c r="AJ74" i="16" s="1"/>
  <c r="BR78" i="16"/>
  <c r="AE68" i="16"/>
  <c r="X35" i="16"/>
  <c r="BP36" i="16"/>
  <c r="BP37" i="16"/>
  <c r="BP38" i="16"/>
  <c r="BP39" i="16"/>
  <c r="BP40" i="16"/>
  <c r="BP41" i="16"/>
  <c r="BP42" i="16"/>
  <c r="BP43" i="16"/>
  <c r="BP44" i="16"/>
  <c r="BP45" i="16"/>
  <c r="BP46" i="16"/>
  <c r="BP47" i="16"/>
  <c r="BP48" i="16"/>
  <c r="BP49" i="16"/>
  <c r="BP50" i="16"/>
  <c r="BP51" i="16"/>
  <c r="BP52" i="16"/>
  <c r="BP53" i="16"/>
  <c r="BP54" i="16"/>
  <c r="BP55" i="16"/>
  <c r="BP56" i="16"/>
  <c r="BP57" i="16"/>
  <c r="BP58" i="16"/>
  <c r="BP59" i="16"/>
  <c r="BP60" i="16"/>
  <c r="BP62" i="16"/>
  <c r="N77" i="16"/>
  <c r="AV77" i="16"/>
  <c r="BW77" i="16"/>
  <c r="N78" i="16"/>
  <c r="AV78" i="16"/>
  <c r="AV79" i="16" s="1"/>
  <c r="AV74" i="16" s="1"/>
  <c r="BW78" i="16"/>
  <c r="I68" i="16"/>
  <c r="AJ68" i="16"/>
  <c r="BR68" i="16"/>
  <c r="N68" i="16"/>
  <c r="AV68" i="16"/>
  <c r="BW68" i="16"/>
  <c r="Z68" i="16"/>
  <c r="BA68" i="16"/>
  <c r="CB68" i="16"/>
  <c r="AE79" i="15"/>
  <c r="AE74" i="15" s="1"/>
  <c r="X10" i="15"/>
  <c r="X12" i="15"/>
  <c r="X14" i="15"/>
  <c r="X16" i="15"/>
  <c r="X18" i="15"/>
  <c r="X20" i="15"/>
  <c r="X22" i="15"/>
  <c r="X24" i="15"/>
  <c r="X26" i="15"/>
  <c r="X28" i="15"/>
  <c r="X30" i="15"/>
  <c r="X32" i="15"/>
  <c r="X34" i="15"/>
  <c r="N77" i="15"/>
  <c r="N79" i="15" s="1"/>
  <c r="AV77" i="15"/>
  <c r="AV79" i="15" s="1"/>
  <c r="AV74" i="15" s="1"/>
  <c r="BW77" i="15"/>
  <c r="BW79" i="15"/>
  <c r="BW74" i="15" s="1"/>
  <c r="I79" i="15"/>
  <c r="AJ79" i="15"/>
  <c r="AJ74" i="15" s="1"/>
  <c r="BR79" i="15"/>
  <c r="BR74" i="15" s="1"/>
  <c r="BP9" i="15"/>
  <c r="BP11" i="15"/>
  <c r="BP13" i="15"/>
  <c r="BP15" i="15"/>
  <c r="BP17" i="15"/>
  <c r="BP19" i="15"/>
  <c r="BP21" i="15"/>
  <c r="BP23" i="15"/>
  <c r="BP25" i="15"/>
  <c r="BP27" i="15"/>
  <c r="BP29" i="15"/>
  <c r="BP31" i="15"/>
  <c r="BP33" i="15"/>
  <c r="X19" i="15"/>
  <c r="X21" i="15"/>
  <c r="X23" i="15"/>
  <c r="X25" i="15"/>
  <c r="X27" i="15"/>
  <c r="X29" i="15"/>
  <c r="X31" i="15"/>
  <c r="X33" i="15"/>
  <c r="X35" i="15"/>
  <c r="D77" i="15"/>
  <c r="D79" i="15" s="1"/>
  <c r="D74" i="15" s="1"/>
  <c r="BF77" i="15"/>
  <c r="BF79" i="15" s="1"/>
  <c r="BF74" i="15" s="1"/>
  <c r="Z77" i="15"/>
  <c r="BA77" i="15"/>
  <c r="CB77" i="15"/>
  <c r="Z78" i="15"/>
  <c r="Z79" i="15" s="1"/>
  <c r="Z74" i="15" s="1"/>
  <c r="BA78" i="15"/>
  <c r="BA79" i="15" s="1"/>
  <c r="BA74" i="15" s="1"/>
  <c r="CB78" i="15"/>
  <c r="I68" i="15"/>
  <c r="BR68" i="15"/>
  <c r="AJ68" i="15"/>
  <c r="N68" i="15"/>
  <c r="AV68" i="15"/>
  <c r="BW68" i="15"/>
  <c r="Z68" i="15"/>
  <c r="BA68" i="15"/>
  <c r="CB68" i="15"/>
  <c r="AT5" i="18"/>
  <c r="AT7" i="18"/>
  <c r="AT9" i="18"/>
  <c r="AT11" i="18"/>
  <c r="AT13" i="18"/>
  <c r="AT15" i="18"/>
  <c r="Z79" i="18"/>
  <c r="Z74" i="18" s="1"/>
  <c r="BA79" i="18"/>
  <c r="BA74" i="18" s="1"/>
  <c r="Z68" i="18"/>
  <c r="CB78" i="18"/>
  <c r="CB79" i="18" s="1"/>
  <c r="CB74" i="18" s="1"/>
  <c r="D77" i="18"/>
  <c r="AE77" i="18"/>
  <c r="BF77" i="18"/>
  <c r="D78" i="18"/>
  <c r="AE78" i="18"/>
  <c r="AE79" i="18" s="1"/>
  <c r="AE74" i="18" s="1"/>
  <c r="BF78" i="18"/>
  <c r="BA68" i="18"/>
  <c r="X35" i="18"/>
  <c r="X37" i="18"/>
  <c r="X39" i="18"/>
  <c r="X41" i="18"/>
  <c r="X43" i="18"/>
  <c r="X45" i="18"/>
  <c r="X47" i="18"/>
  <c r="I77" i="18"/>
  <c r="AJ77" i="18"/>
  <c r="BR77" i="18"/>
  <c r="I78" i="18"/>
  <c r="AJ78" i="18"/>
  <c r="AJ79" i="18" s="1"/>
  <c r="AJ74" i="18" s="1"/>
  <c r="BR78" i="18"/>
  <c r="BP36" i="18"/>
  <c r="BP38" i="18"/>
  <c r="BP40" i="18"/>
  <c r="BP42" i="18"/>
  <c r="BP44" i="18"/>
  <c r="BP46" i="18"/>
  <c r="N77" i="18"/>
  <c r="AV77" i="18"/>
  <c r="BW77" i="18"/>
  <c r="N78" i="18"/>
  <c r="AV78" i="18"/>
  <c r="AV79" i="18" s="1"/>
  <c r="AV74" i="18" s="1"/>
  <c r="BW78" i="18"/>
  <c r="D68" i="18"/>
  <c r="AE68" i="18"/>
  <c r="BF68" i="18"/>
  <c r="I68" i="18"/>
  <c r="AJ68" i="18"/>
  <c r="BR68" i="18"/>
  <c r="N68" i="18"/>
  <c r="AV68" i="18"/>
  <c r="BW68" i="18"/>
  <c r="BP6" i="17"/>
  <c r="BP4" i="17"/>
  <c r="BP8" i="17"/>
  <c r="AV1" i="17"/>
  <c r="BR1" i="17"/>
  <c r="Z1" i="17"/>
  <c r="CE68" i="17"/>
  <c r="CA68" i="17"/>
  <c r="BW68" i="17"/>
  <c r="BS68" i="17"/>
  <c r="CF66" i="17"/>
  <c r="CF68" i="17" s="1"/>
  <c r="CE66" i="17"/>
  <c r="CD66" i="17"/>
  <c r="CD68" i="17" s="1"/>
  <c r="CC66" i="17"/>
  <c r="CC68" i="17" s="1"/>
  <c r="CB66" i="17"/>
  <c r="CB68" i="17" s="1"/>
  <c r="CA66" i="17"/>
  <c r="BZ66" i="17"/>
  <c r="BZ68" i="17" s="1"/>
  <c r="BY66" i="17"/>
  <c r="BY68" i="17" s="1"/>
  <c r="BX66" i="17"/>
  <c r="BX68" i="17" s="1"/>
  <c r="BW66" i="17"/>
  <c r="BV66" i="17"/>
  <c r="BV68" i="17" s="1"/>
  <c r="BU66" i="17"/>
  <c r="BU68" i="17" s="1"/>
  <c r="BT66" i="17"/>
  <c r="BT68" i="17" s="1"/>
  <c r="BS66" i="17"/>
  <c r="BR66" i="17"/>
  <c r="BR68" i="17" s="1"/>
  <c r="CF65" i="17"/>
  <c r="CE65" i="17"/>
  <c r="CD65" i="17"/>
  <c r="CC65" i="17"/>
  <c r="CB65" i="17"/>
  <c r="CA65" i="17"/>
  <c r="BZ65" i="17"/>
  <c r="BY65" i="17"/>
  <c r="BX65" i="17"/>
  <c r="BW65" i="17"/>
  <c r="BV65" i="17"/>
  <c r="BU65" i="17"/>
  <c r="BT65" i="17"/>
  <c r="BS65" i="17"/>
  <c r="BR65" i="17"/>
  <c r="CF64" i="17"/>
  <c r="CE64" i="17"/>
  <c r="CD64" i="17"/>
  <c r="CC64" i="17"/>
  <c r="CB64" i="17"/>
  <c r="CA64" i="17"/>
  <c r="BZ64" i="17"/>
  <c r="BY64" i="17"/>
  <c r="BX64" i="17"/>
  <c r="BW64" i="17"/>
  <c r="BV64" i="17"/>
  <c r="BU64" i="17"/>
  <c r="BT64" i="17"/>
  <c r="BS64" i="17"/>
  <c r="BR64" i="17"/>
  <c r="BH68" i="17"/>
  <c r="BD68" i="17"/>
  <c r="AZ68" i="17"/>
  <c r="AV68" i="17"/>
  <c r="BJ66" i="17"/>
  <c r="BJ68" i="17" s="1"/>
  <c r="BI66" i="17"/>
  <c r="BI68" i="17" s="1"/>
  <c r="BH66" i="17"/>
  <c r="BG66" i="17"/>
  <c r="BG68" i="17" s="1"/>
  <c r="BF66" i="17"/>
  <c r="BF68" i="17" s="1"/>
  <c r="BE66" i="17"/>
  <c r="BE68" i="17" s="1"/>
  <c r="BD66" i="17"/>
  <c r="BC66" i="17"/>
  <c r="BC68" i="17" s="1"/>
  <c r="BB66" i="17"/>
  <c r="BB68" i="17" s="1"/>
  <c r="BA66" i="17"/>
  <c r="BA68" i="17" s="1"/>
  <c r="AZ66" i="17"/>
  <c r="AY66" i="17"/>
  <c r="AY68" i="17" s="1"/>
  <c r="AX66" i="17"/>
  <c r="AX68" i="17" s="1"/>
  <c r="AW66" i="17"/>
  <c r="AW68" i="17" s="1"/>
  <c r="AV66" i="17"/>
  <c r="BJ65" i="17"/>
  <c r="BI65" i="17"/>
  <c r="BH65" i="17"/>
  <c r="BG65" i="17"/>
  <c r="BF65" i="17"/>
  <c r="BE65" i="17"/>
  <c r="BD65" i="17"/>
  <c r="BC65" i="17"/>
  <c r="BB65" i="17"/>
  <c r="BA65" i="17"/>
  <c r="AZ65" i="17"/>
  <c r="AY65" i="17"/>
  <c r="AX65" i="17"/>
  <c r="AW65" i="17"/>
  <c r="AV65" i="17"/>
  <c r="BJ64" i="17"/>
  <c r="BI64" i="17"/>
  <c r="BH64" i="17"/>
  <c r="BG64" i="17"/>
  <c r="BF64" i="17"/>
  <c r="BE64" i="17"/>
  <c r="BD64" i="17"/>
  <c r="BC64" i="17"/>
  <c r="BB64" i="17"/>
  <c r="BA64" i="17"/>
  <c r="AZ64" i="17"/>
  <c r="AY64" i="17"/>
  <c r="AX64" i="17"/>
  <c r="AW64" i="17"/>
  <c r="AV64" i="17"/>
  <c r="AL68" i="17"/>
  <c r="AK68" i="17"/>
  <c r="AH68" i="17"/>
  <c r="AG68" i="17"/>
  <c r="AD68" i="17"/>
  <c r="AC68" i="17"/>
  <c r="Z68" i="17"/>
  <c r="AN66" i="17"/>
  <c r="AN68" i="17" s="1"/>
  <c r="AM66" i="17"/>
  <c r="AM68" i="17" s="1"/>
  <c r="AL66" i="17"/>
  <c r="AK66" i="17"/>
  <c r="AJ66" i="17"/>
  <c r="AJ68" i="17" s="1"/>
  <c r="AI66" i="17"/>
  <c r="AI68" i="17" s="1"/>
  <c r="AH66" i="17"/>
  <c r="AG66" i="17"/>
  <c r="AF66" i="17"/>
  <c r="AF68" i="17" s="1"/>
  <c r="AE66" i="17"/>
  <c r="AE68" i="17" s="1"/>
  <c r="AD66" i="17"/>
  <c r="AC66" i="17"/>
  <c r="AB66" i="17"/>
  <c r="AB68" i="17" s="1"/>
  <c r="AA66" i="17"/>
  <c r="AA68" i="17" s="1"/>
  <c r="Z66" i="17"/>
  <c r="AN65" i="17"/>
  <c r="AM65" i="17"/>
  <c r="AL65" i="17"/>
  <c r="AK65" i="17"/>
  <c r="AJ65" i="17"/>
  <c r="AI65" i="17"/>
  <c r="AH65" i="17"/>
  <c r="AG65" i="17"/>
  <c r="AF65" i="17"/>
  <c r="AE65" i="17"/>
  <c r="AD65" i="17"/>
  <c r="AC65" i="17"/>
  <c r="AB65" i="17"/>
  <c r="AA65" i="17"/>
  <c r="Z65" i="17"/>
  <c r="AN64" i="17"/>
  <c r="AM64" i="17"/>
  <c r="AL64" i="17"/>
  <c r="AK64" i="17"/>
  <c r="AJ64" i="17"/>
  <c r="AI64" i="17"/>
  <c r="AH64" i="17"/>
  <c r="AG64" i="17"/>
  <c r="AF64" i="17"/>
  <c r="AE64" i="17"/>
  <c r="AD64" i="17"/>
  <c r="AC64" i="17"/>
  <c r="AB64" i="17"/>
  <c r="AA64" i="17"/>
  <c r="Z64" i="17"/>
  <c r="B24" i="4"/>
  <c r="H24" i="4"/>
  <c r="B25" i="4"/>
  <c r="D25" i="4"/>
  <c r="E25" i="4"/>
  <c r="F25" i="4"/>
  <c r="H25" i="4"/>
  <c r="B26" i="4"/>
  <c r="C26" i="4"/>
  <c r="D26" i="4"/>
  <c r="E26" i="4"/>
  <c r="F26" i="4"/>
  <c r="G26" i="4"/>
  <c r="H26" i="4"/>
  <c r="B27" i="4"/>
  <c r="F27" i="4"/>
  <c r="H27" i="4"/>
  <c r="B28" i="4"/>
  <c r="C28" i="4"/>
  <c r="D28" i="4"/>
  <c r="F28" i="4"/>
  <c r="H28" i="4"/>
  <c r="B29" i="4"/>
  <c r="C29" i="4"/>
  <c r="E29" i="4" s="1"/>
  <c r="G29" i="4" s="1"/>
  <c r="D29" i="4"/>
  <c r="F29" i="4"/>
  <c r="H29" i="4"/>
  <c r="B30" i="4"/>
  <c r="C30" i="4"/>
  <c r="E30" i="4" s="1"/>
  <c r="G30" i="4" s="1"/>
  <c r="D30" i="4"/>
  <c r="F30" i="4"/>
  <c r="H30" i="4"/>
  <c r="B31" i="4"/>
  <c r="C31" i="4"/>
  <c r="D31" i="4"/>
  <c r="F31" i="4"/>
  <c r="H31" i="4"/>
  <c r="B32" i="4"/>
  <c r="C32" i="4"/>
  <c r="E32" i="4" s="1"/>
  <c r="G32" i="4" s="1"/>
  <c r="D32" i="4"/>
  <c r="F32" i="4"/>
  <c r="H32" i="4"/>
  <c r="B33" i="4"/>
  <c r="C33" i="4"/>
  <c r="D33" i="4"/>
  <c r="F33" i="4"/>
  <c r="H33" i="4"/>
  <c r="AN238" i="29"/>
  <c r="I5" i="29"/>
  <c r="I6" i="29" s="1"/>
  <c r="I7" i="29" s="1"/>
  <c r="I8" i="29" s="1"/>
  <c r="I9" i="29" s="1"/>
  <c r="I10" i="29" s="1"/>
  <c r="I11" i="29" s="1"/>
  <c r="I12" i="29" s="1"/>
  <c r="I13" i="29" s="1"/>
  <c r="I14" i="29" s="1"/>
  <c r="I15" i="29" s="1"/>
  <c r="I16" i="29" s="1"/>
  <c r="I17" i="29" s="1"/>
  <c r="I18" i="29" s="1"/>
  <c r="I19" i="29" s="1"/>
  <c r="I20" i="29" s="1"/>
  <c r="I21" i="29" s="1"/>
  <c r="I22" i="29" s="1"/>
  <c r="I23" i="29" s="1"/>
  <c r="I24" i="29" s="1"/>
  <c r="I25" i="29" s="1"/>
  <c r="I26" i="29" s="1"/>
  <c r="I27" i="29" s="1"/>
  <c r="I28" i="29" s="1"/>
  <c r="I29" i="29" s="1"/>
  <c r="I30" i="29" s="1"/>
  <c r="I31" i="29" s="1"/>
  <c r="I32" i="29" s="1"/>
  <c r="I33" i="29" s="1"/>
  <c r="I34" i="29" s="1"/>
  <c r="I35" i="29" s="1"/>
  <c r="I36" i="29" s="1"/>
  <c r="I37" i="29" s="1"/>
  <c r="I38" i="29" s="1"/>
  <c r="I39" i="29" s="1"/>
  <c r="I40" i="29" s="1"/>
  <c r="I41" i="29" s="1"/>
  <c r="I42" i="29" s="1"/>
  <c r="I43" i="29" s="1"/>
  <c r="I44" i="29" s="1"/>
  <c r="I45" i="29" s="1"/>
  <c r="I46" i="29" s="1"/>
  <c r="I47" i="29" s="1"/>
  <c r="I48" i="29" s="1"/>
  <c r="I49" i="29" s="1"/>
  <c r="I50" i="29" s="1"/>
  <c r="I51" i="29" s="1"/>
  <c r="I52" i="29" s="1"/>
  <c r="I53" i="29" s="1"/>
  <c r="I54" i="29" s="1"/>
  <c r="I55" i="29" s="1"/>
  <c r="I56" i="29" s="1"/>
  <c r="I57" i="29" s="1"/>
  <c r="I58" i="29" s="1"/>
  <c r="I59" i="29" s="1"/>
  <c r="I60" i="29" s="1"/>
  <c r="I61" i="29" s="1"/>
  <c r="I62" i="29" s="1"/>
  <c r="I63" i="29" s="1"/>
  <c r="I64" i="29" s="1"/>
  <c r="I65" i="29" s="1"/>
  <c r="I66" i="29" s="1"/>
  <c r="I67" i="29" s="1"/>
  <c r="I68" i="29" s="1"/>
  <c r="I69" i="29" s="1"/>
  <c r="I70" i="29" s="1"/>
  <c r="I71" i="29" s="1"/>
  <c r="I72" i="29" s="1"/>
  <c r="I73" i="29" s="1"/>
  <c r="I74" i="29" s="1"/>
  <c r="I75" i="29" s="1"/>
  <c r="I76" i="29" s="1"/>
  <c r="I77" i="29" s="1"/>
  <c r="I78" i="29" s="1"/>
  <c r="I79" i="29" s="1"/>
  <c r="I80" i="29" s="1"/>
  <c r="I81" i="29" s="1"/>
  <c r="I82" i="29" s="1"/>
  <c r="I83" i="29" s="1"/>
  <c r="I84" i="29" s="1"/>
  <c r="I85" i="29" s="1"/>
  <c r="I86" i="29" s="1"/>
  <c r="I87" i="29" s="1"/>
  <c r="I88" i="29" s="1"/>
  <c r="I89" i="29" s="1"/>
  <c r="I90" i="29" s="1"/>
  <c r="I91" i="29" s="1"/>
  <c r="I92" i="29" s="1"/>
  <c r="I93" i="29" s="1"/>
  <c r="I94" i="29" s="1"/>
  <c r="I95" i="29" s="1"/>
  <c r="I96" i="29" s="1"/>
  <c r="I97" i="29" s="1"/>
  <c r="I98" i="29" s="1"/>
  <c r="I99" i="29" s="1"/>
  <c r="I100" i="29" s="1"/>
  <c r="I101" i="29" s="1"/>
  <c r="I102" i="29" s="1"/>
  <c r="I103" i="29" s="1"/>
  <c r="I104" i="29" s="1"/>
  <c r="I105" i="29" s="1"/>
  <c r="I106" i="29" s="1"/>
  <c r="I107" i="29" s="1"/>
  <c r="I108" i="29" s="1"/>
  <c r="I109" i="29" s="1"/>
  <c r="I110" i="29" s="1"/>
  <c r="I111" i="29" s="1"/>
  <c r="I112" i="29" s="1"/>
  <c r="I113" i="29" s="1"/>
  <c r="I114" i="29" s="1"/>
  <c r="I115" i="29" s="1"/>
  <c r="I116" i="29" s="1"/>
  <c r="I117" i="29" s="1"/>
  <c r="I118" i="29" s="1"/>
  <c r="I119" i="29" s="1"/>
  <c r="I120" i="29" s="1"/>
  <c r="I121" i="29" s="1"/>
  <c r="I122" i="29" s="1"/>
  <c r="I123" i="29" s="1"/>
  <c r="I124" i="29" s="1"/>
  <c r="I125" i="29" s="1"/>
  <c r="I126" i="29" s="1"/>
  <c r="I127" i="29" s="1"/>
  <c r="I128" i="29" s="1"/>
  <c r="I129" i="29" s="1"/>
  <c r="I130" i="29" s="1"/>
  <c r="I131" i="29" s="1"/>
  <c r="I132" i="29" s="1"/>
  <c r="I133" i="29" s="1"/>
  <c r="I134" i="29" s="1"/>
  <c r="I135" i="29" s="1"/>
  <c r="I136" i="29" s="1"/>
  <c r="I137" i="29" s="1"/>
  <c r="I138" i="29" s="1"/>
  <c r="I139" i="29" s="1"/>
  <c r="I140" i="29" s="1"/>
  <c r="I141" i="29" s="1"/>
  <c r="I142" i="29" s="1"/>
  <c r="I143" i="29" s="1"/>
  <c r="I144" i="29" s="1"/>
  <c r="I145" i="29" s="1"/>
  <c r="I146" i="29" s="1"/>
  <c r="I147" i="29" s="1"/>
  <c r="I148" i="29" s="1"/>
  <c r="I149" i="29" s="1"/>
  <c r="I150" i="29" s="1"/>
  <c r="I151" i="29" s="1"/>
  <c r="I152" i="29" s="1"/>
  <c r="I153" i="29" s="1"/>
  <c r="I154" i="29" s="1"/>
  <c r="I155" i="29" s="1"/>
  <c r="I156" i="29" s="1"/>
  <c r="I157" i="29" s="1"/>
  <c r="I158" i="29" s="1"/>
  <c r="I159" i="29" s="1"/>
  <c r="I160" i="29" s="1"/>
  <c r="I161" i="29" s="1"/>
  <c r="I162" i="29" s="1"/>
  <c r="I163" i="29" s="1"/>
  <c r="I164" i="29" s="1"/>
  <c r="I165" i="29" s="1"/>
  <c r="I166" i="29" s="1"/>
  <c r="I167" i="29" s="1"/>
  <c r="I168" i="29" s="1"/>
  <c r="I169" i="29" s="1"/>
  <c r="I170" i="29" s="1"/>
  <c r="I171" i="29" s="1"/>
  <c r="I172" i="29" s="1"/>
  <c r="I173" i="29" s="1"/>
  <c r="I174" i="29" s="1"/>
  <c r="I175" i="29" s="1"/>
  <c r="I176" i="29" s="1"/>
  <c r="I177" i="29" s="1"/>
  <c r="I178" i="29" s="1"/>
  <c r="I179" i="29" s="1"/>
  <c r="I180" i="29" s="1"/>
  <c r="I181" i="29" s="1"/>
  <c r="I182" i="29" s="1"/>
  <c r="I183" i="29" s="1"/>
  <c r="I184" i="29" s="1"/>
  <c r="I185" i="29" s="1"/>
  <c r="I186" i="29" s="1"/>
  <c r="I187" i="29" s="1"/>
  <c r="I188" i="29" s="1"/>
  <c r="I189" i="29" s="1"/>
  <c r="I190" i="29" s="1"/>
  <c r="I191" i="29" s="1"/>
  <c r="I192" i="29" s="1"/>
  <c r="I193" i="29" s="1"/>
  <c r="I194" i="29" s="1"/>
  <c r="I195" i="29" s="1"/>
  <c r="I196" i="29" s="1"/>
  <c r="I197" i="29" s="1"/>
  <c r="I198" i="29" s="1"/>
  <c r="I199" i="29" s="1"/>
  <c r="I200" i="29" s="1"/>
  <c r="I201" i="29" s="1"/>
  <c r="I202" i="29" s="1"/>
  <c r="I203" i="29" s="1"/>
  <c r="I204" i="29" s="1"/>
  <c r="I205" i="29" s="1"/>
  <c r="I206" i="29" s="1"/>
  <c r="I207" i="29" s="1"/>
  <c r="I208" i="29" s="1"/>
  <c r="I209" i="29" s="1"/>
  <c r="I210" i="29" s="1"/>
  <c r="I211" i="29" s="1"/>
  <c r="I212" i="29" s="1"/>
  <c r="I213" i="29" s="1"/>
  <c r="I214" i="29" s="1"/>
  <c r="I215" i="29" s="1"/>
  <c r="I216" i="29" s="1"/>
  <c r="I217" i="29" s="1"/>
  <c r="I218" i="29" s="1"/>
  <c r="I219" i="29" s="1"/>
  <c r="I220" i="29" s="1"/>
  <c r="I221" i="29" s="1"/>
  <c r="I222" i="29" s="1"/>
  <c r="K227" i="29" s="1"/>
  <c r="B32" i="27"/>
  <c r="B28" i="28"/>
  <c r="B8" i="28"/>
  <c r="B28" i="27"/>
  <c r="B8" i="27"/>
  <c r="B8" i="4"/>
  <c r="B6" i="27"/>
  <c r="B32" i="28"/>
  <c r="J71" i="28"/>
  <c r="F71" i="28"/>
  <c r="J52" i="28"/>
  <c r="F52" i="28"/>
  <c r="J33" i="28"/>
  <c r="F33" i="28"/>
  <c r="J13" i="28"/>
  <c r="F13" i="28"/>
  <c r="J70" i="28"/>
  <c r="F70" i="28"/>
  <c r="F51" i="28"/>
  <c r="J51" i="28"/>
  <c r="J32" i="28"/>
  <c r="F32" i="28"/>
  <c r="J12" i="28"/>
  <c r="F12" i="28"/>
  <c r="J69" i="28"/>
  <c r="F69" i="28"/>
  <c r="J50" i="28"/>
  <c r="F50" i="28"/>
  <c r="J31" i="28"/>
  <c r="F31" i="28"/>
  <c r="J11" i="28"/>
  <c r="F11" i="28"/>
  <c r="J68" i="28"/>
  <c r="F68" i="28"/>
  <c r="J49" i="28"/>
  <c r="F49" i="28"/>
  <c r="J30" i="28"/>
  <c r="F30" i="28"/>
  <c r="J10" i="28"/>
  <c r="F10" i="28"/>
  <c r="J67" i="28"/>
  <c r="F67" i="28"/>
  <c r="J48" i="28"/>
  <c r="F48" i="28"/>
  <c r="J29" i="28"/>
  <c r="F29" i="28"/>
  <c r="J9" i="28"/>
  <c r="F9" i="28"/>
  <c r="J66" i="28"/>
  <c r="F66" i="28"/>
  <c r="J47" i="28"/>
  <c r="F47" i="28"/>
  <c r="J28" i="28"/>
  <c r="F28" i="28"/>
  <c r="J8" i="28"/>
  <c r="F8" i="28"/>
  <c r="J65" i="28"/>
  <c r="F65" i="28"/>
  <c r="J46" i="28"/>
  <c r="F46" i="28"/>
  <c r="J27" i="28"/>
  <c r="F27" i="28"/>
  <c r="J7" i="28"/>
  <c r="F7" i="28"/>
  <c r="J64" i="28"/>
  <c r="F64" i="28"/>
  <c r="J45" i="28"/>
  <c r="F45" i="28"/>
  <c r="J26" i="28"/>
  <c r="F26" i="28"/>
  <c r="J6" i="28"/>
  <c r="F6" i="28"/>
  <c r="J63" i="28"/>
  <c r="F63" i="28"/>
  <c r="J44" i="28"/>
  <c r="F44" i="28"/>
  <c r="J25" i="28"/>
  <c r="J5" i="28"/>
  <c r="F5" i="28"/>
  <c r="J71" i="27"/>
  <c r="F71" i="27"/>
  <c r="J52" i="27"/>
  <c r="F52" i="27"/>
  <c r="J33" i="27"/>
  <c r="F33" i="27"/>
  <c r="J13" i="27"/>
  <c r="F13" i="27"/>
  <c r="F70" i="27"/>
  <c r="J51" i="27"/>
  <c r="F51" i="27"/>
  <c r="J32" i="27"/>
  <c r="F32" i="27"/>
  <c r="J12" i="27"/>
  <c r="J15" i="27" s="1"/>
  <c r="J36" i="27" s="1"/>
  <c r="F12" i="27"/>
  <c r="J69" i="27"/>
  <c r="F69" i="27"/>
  <c r="J50" i="27"/>
  <c r="F50" i="27"/>
  <c r="J31" i="27"/>
  <c r="F31" i="27"/>
  <c r="J11" i="27"/>
  <c r="F11" i="27"/>
  <c r="J68" i="27"/>
  <c r="F68" i="27"/>
  <c r="J49" i="27"/>
  <c r="F49" i="27"/>
  <c r="J30" i="27"/>
  <c r="F30" i="27"/>
  <c r="J10" i="27"/>
  <c r="F10" i="27"/>
  <c r="J67" i="27"/>
  <c r="F67" i="27"/>
  <c r="J48" i="27"/>
  <c r="F48" i="27"/>
  <c r="J29" i="27"/>
  <c r="F29" i="27"/>
  <c r="J9" i="27"/>
  <c r="F9" i="27"/>
  <c r="J66" i="27"/>
  <c r="F66" i="27"/>
  <c r="J47" i="27"/>
  <c r="F47" i="27"/>
  <c r="J28" i="27"/>
  <c r="F28" i="27"/>
  <c r="J8" i="27"/>
  <c r="F8" i="27"/>
  <c r="J65" i="27"/>
  <c r="F65" i="27"/>
  <c r="J46" i="27"/>
  <c r="F46" i="27"/>
  <c r="J27" i="27"/>
  <c r="F27" i="27"/>
  <c r="J7" i="27"/>
  <c r="F7" i="27"/>
  <c r="J64" i="27"/>
  <c r="F64" i="27"/>
  <c r="J45" i="27"/>
  <c r="F45" i="27"/>
  <c r="J26" i="27"/>
  <c r="F26" i="27"/>
  <c r="J6" i="27"/>
  <c r="F6" i="27"/>
  <c r="J63" i="27"/>
  <c r="F63" i="27"/>
  <c r="J44" i="27"/>
  <c r="F44" i="27"/>
  <c r="J25" i="27"/>
  <c r="F25" i="27"/>
  <c r="F5" i="27"/>
  <c r="J92" i="28"/>
  <c r="H92" i="28"/>
  <c r="F92" i="28"/>
  <c r="D92" i="28"/>
  <c r="I92" i="28"/>
  <c r="C92" i="28"/>
  <c r="I71" i="28"/>
  <c r="H71" i="28"/>
  <c r="B71" i="28"/>
  <c r="I70" i="28"/>
  <c r="H70" i="28"/>
  <c r="B70" i="28"/>
  <c r="I69" i="28"/>
  <c r="H69" i="28"/>
  <c r="B69" i="28"/>
  <c r="I68" i="28"/>
  <c r="H68" i="28"/>
  <c r="I67" i="28"/>
  <c r="H67" i="28"/>
  <c r="I66" i="28"/>
  <c r="H66" i="28"/>
  <c r="I65" i="28"/>
  <c r="H65" i="28"/>
  <c r="I64" i="28"/>
  <c r="H64" i="28"/>
  <c r="G64" i="28"/>
  <c r="B64" i="28"/>
  <c r="I63" i="28"/>
  <c r="H63" i="28"/>
  <c r="I62" i="28"/>
  <c r="H62" i="28"/>
  <c r="H73" i="28" s="1"/>
  <c r="H93" i="28" s="1"/>
  <c r="I52" i="28"/>
  <c r="H52" i="28"/>
  <c r="B52" i="28"/>
  <c r="I51" i="28"/>
  <c r="H51" i="28"/>
  <c r="B51" i="28"/>
  <c r="I50" i="28"/>
  <c r="H50" i="28"/>
  <c r="B50" i="28"/>
  <c r="I49" i="28"/>
  <c r="H49" i="28"/>
  <c r="B49" i="28"/>
  <c r="B68" i="28" s="1"/>
  <c r="I48" i="28"/>
  <c r="H48" i="28"/>
  <c r="B48" i="28"/>
  <c r="B67" i="28" s="1"/>
  <c r="I47" i="28"/>
  <c r="H47" i="28"/>
  <c r="B47" i="28"/>
  <c r="B66" i="28" s="1"/>
  <c r="I46" i="28"/>
  <c r="H46" i="28"/>
  <c r="I45" i="28"/>
  <c r="H45" i="28"/>
  <c r="I44" i="28"/>
  <c r="H44" i="28"/>
  <c r="B44" i="28"/>
  <c r="B63" i="28" s="1"/>
  <c r="I43" i="28"/>
  <c r="I54" i="28" s="1"/>
  <c r="I74" i="28" s="1"/>
  <c r="H43" i="28"/>
  <c r="I33" i="28"/>
  <c r="H33" i="28"/>
  <c r="B33" i="28"/>
  <c r="I32" i="28"/>
  <c r="H32" i="28"/>
  <c r="I31" i="28"/>
  <c r="H31" i="28"/>
  <c r="B31" i="28"/>
  <c r="I30" i="28"/>
  <c r="H30" i="28"/>
  <c r="B30" i="28"/>
  <c r="I29" i="28"/>
  <c r="H29" i="28"/>
  <c r="B29" i="28"/>
  <c r="I28" i="28"/>
  <c r="H28" i="28"/>
  <c r="I27" i="28"/>
  <c r="H27" i="28"/>
  <c r="B27" i="28"/>
  <c r="I26" i="28"/>
  <c r="H26" i="28"/>
  <c r="B26" i="28"/>
  <c r="I25" i="28"/>
  <c r="H25" i="28"/>
  <c r="B25" i="28"/>
  <c r="I24" i="28"/>
  <c r="I35" i="28" s="1"/>
  <c r="I55" i="28" s="1"/>
  <c r="H24" i="28"/>
  <c r="B24" i="28"/>
  <c r="I14" i="28"/>
  <c r="H14" i="28"/>
  <c r="I13" i="28"/>
  <c r="H13" i="28"/>
  <c r="B13" i="28"/>
  <c r="I12" i="28"/>
  <c r="H12" i="28"/>
  <c r="B12" i="28"/>
  <c r="I11" i="28"/>
  <c r="H11" i="28"/>
  <c r="B11" i="28"/>
  <c r="I10" i="28"/>
  <c r="H10" i="28"/>
  <c r="B10" i="28"/>
  <c r="I9" i="28"/>
  <c r="H9" i="28"/>
  <c r="B9" i="28"/>
  <c r="I8" i="28"/>
  <c r="H8" i="28"/>
  <c r="I7" i="28"/>
  <c r="H7" i="28"/>
  <c r="B7" i="28"/>
  <c r="B46" i="28" s="1"/>
  <c r="B65" i="28" s="1"/>
  <c r="I6" i="28"/>
  <c r="H6" i="28"/>
  <c r="B6" i="28"/>
  <c r="B45" i="28" s="1"/>
  <c r="I5" i="28"/>
  <c r="H5" i="28"/>
  <c r="B5" i="28"/>
  <c r="I4" i="28"/>
  <c r="H4" i="28"/>
  <c r="H15" i="28" s="1"/>
  <c r="H36" i="28" s="1"/>
  <c r="B4" i="28"/>
  <c r="B43" i="28" s="1"/>
  <c r="B62" i="28" s="1"/>
  <c r="I90" i="27"/>
  <c r="H90" i="27"/>
  <c r="B90" i="27"/>
  <c r="I89" i="27"/>
  <c r="H89" i="27"/>
  <c r="B89" i="27"/>
  <c r="I88" i="27"/>
  <c r="H88" i="27"/>
  <c r="B88" i="27"/>
  <c r="I87" i="27"/>
  <c r="H87" i="27"/>
  <c r="I86" i="27"/>
  <c r="H86" i="27"/>
  <c r="I85" i="27"/>
  <c r="H85" i="27"/>
  <c r="I84" i="27"/>
  <c r="H84" i="27"/>
  <c r="I83" i="27"/>
  <c r="H83" i="27"/>
  <c r="J92" i="27"/>
  <c r="I82" i="27"/>
  <c r="H82" i="27"/>
  <c r="F92" i="27"/>
  <c r="D92" i="27"/>
  <c r="I81" i="27"/>
  <c r="I92" i="27" s="1"/>
  <c r="H81" i="27"/>
  <c r="H92" i="27" s="1"/>
  <c r="C92" i="27"/>
  <c r="H73" i="27"/>
  <c r="H93" i="27"/>
  <c r="I71" i="27"/>
  <c r="H71" i="27"/>
  <c r="B71" i="27"/>
  <c r="J70" i="27"/>
  <c r="I70" i="27"/>
  <c r="H70" i="27"/>
  <c r="B70" i="27"/>
  <c r="B69" i="27"/>
  <c r="B64" i="27"/>
  <c r="B83" i="27" s="1"/>
  <c r="I73" i="27"/>
  <c r="I93" i="27" s="1"/>
  <c r="B52" i="27"/>
  <c r="B51" i="27"/>
  <c r="B50" i="27"/>
  <c r="B49" i="27"/>
  <c r="B68" i="27" s="1"/>
  <c r="B87" i="27" s="1"/>
  <c r="B48" i="27"/>
  <c r="B67" i="27" s="1"/>
  <c r="B86" i="27" s="1"/>
  <c r="B47" i="27"/>
  <c r="B66" i="27"/>
  <c r="B85" i="27" s="1"/>
  <c r="H54" i="27"/>
  <c r="H74" i="27"/>
  <c r="B44" i="27"/>
  <c r="B63" i="27" s="1"/>
  <c r="B82" i="27" s="1"/>
  <c r="I54" i="27"/>
  <c r="I74" i="27"/>
  <c r="B33" i="27"/>
  <c r="B31" i="27"/>
  <c r="B30" i="27"/>
  <c r="B29" i="27"/>
  <c r="B27" i="27"/>
  <c r="B26" i="27"/>
  <c r="J35" i="27"/>
  <c r="J55" i="27" s="1"/>
  <c r="H35" i="27"/>
  <c r="H55" i="27" s="1"/>
  <c r="B25" i="27"/>
  <c r="I35" i="27"/>
  <c r="I55" i="27"/>
  <c r="B24" i="27"/>
  <c r="I14" i="27"/>
  <c r="H14" i="27"/>
  <c r="I13" i="27"/>
  <c r="H13" i="27"/>
  <c r="B13" i="27"/>
  <c r="I12" i="27"/>
  <c r="H12" i="27"/>
  <c r="B12" i="27"/>
  <c r="I11" i="27"/>
  <c r="H11" i="27"/>
  <c r="B11" i="27"/>
  <c r="I10" i="27"/>
  <c r="H10" i="27"/>
  <c r="B10" i="27"/>
  <c r="I9" i="27"/>
  <c r="H9" i="27"/>
  <c r="B9" i="27"/>
  <c r="I8" i="27"/>
  <c r="H8" i="27"/>
  <c r="I7" i="27"/>
  <c r="H7" i="27"/>
  <c r="B7" i="27"/>
  <c r="B46" i="27"/>
  <c r="B65" i="27" s="1"/>
  <c r="B84" i="27" s="1"/>
  <c r="I6" i="27"/>
  <c r="H6" i="27"/>
  <c r="B45" i="27"/>
  <c r="J5" i="27"/>
  <c r="I5" i="27"/>
  <c r="H5" i="27"/>
  <c r="B5" i="27"/>
  <c r="H15" i="27"/>
  <c r="H36" i="27" s="1"/>
  <c r="B4" i="27"/>
  <c r="B43" i="27" s="1"/>
  <c r="B62" i="27" s="1"/>
  <c r="B81" i="27" s="1"/>
  <c r="E92" i="28"/>
  <c r="G92" i="28"/>
  <c r="G92" i="27"/>
  <c r="E92" i="27"/>
  <c r="J90" i="4"/>
  <c r="F90" i="4"/>
  <c r="J71" i="4"/>
  <c r="F71" i="4"/>
  <c r="J52" i="4"/>
  <c r="F52" i="4"/>
  <c r="J33" i="4"/>
  <c r="J13" i="4"/>
  <c r="F13" i="4"/>
  <c r="B90" i="4"/>
  <c r="B71" i="4"/>
  <c r="B52" i="4"/>
  <c r="B13" i="4"/>
  <c r="J89" i="4"/>
  <c r="F89" i="4"/>
  <c r="J70" i="4"/>
  <c r="F70" i="4"/>
  <c r="J51" i="4"/>
  <c r="F51" i="4"/>
  <c r="J32" i="4"/>
  <c r="J12" i="4"/>
  <c r="F12" i="4"/>
  <c r="B89" i="4"/>
  <c r="B70" i="4"/>
  <c r="B51" i="4"/>
  <c r="B12" i="4"/>
  <c r="J88" i="4"/>
  <c r="F88" i="4"/>
  <c r="J69" i="4"/>
  <c r="F69" i="4"/>
  <c r="J50" i="4"/>
  <c r="J31" i="4"/>
  <c r="J11" i="4"/>
  <c r="F11" i="4"/>
  <c r="B88" i="4"/>
  <c r="B69" i="4"/>
  <c r="B50" i="4"/>
  <c r="B11" i="4"/>
  <c r="H88" i="4"/>
  <c r="I88" i="4"/>
  <c r="H89" i="4"/>
  <c r="I89" i="4"/>
  <c r="H90" i="4"/>
  <c r="I90" i="4"/>
  <c r="H69" i="4"/>
  <c r="I69" i="4"/>
  <c r="H70" i="4"/>
  <c r="I70" i="4"/>
  <c r="H71" i="4"/>
  <c r="I71" i="4"/>
  <c r="H50" i="4"/>
  <c r="I50" i="4"/>
  <c r="H51" i="4"/>
  <c r="I51" i="4"/>
  <c r="H52" i="4"/>
  <c r="I52" i="4"/>
  <c r="I31" i="4"/>
  <c r="I32" i="4"/>
  <c r="I33" i="4"/>
  <c r="H11" i="4"/>
  <c r="I11" i="4"/>
  <c r="H12" i="4"/>
  <c r="I12" i="4"/>
  <c r="H13" i="4"/>
  <c r="I13" i="4"/>
  <c r="J87" i="4"/>
  <c r="F87" i="4"/>
  <c r="J68" i="4"/>
  <c r="F68" i="4"/>
  <c r="J49" i="4"/>
  <c r="F49" i="4"/>
  <c r="J30" i="4"/>
  <c r="J10" i="4"/>
  <c r="F10" i="4"/>
  <c r="B49" i="4"/>
  <c r="B10" i="4"/>
  <c r="J86" i="4"/>
  <c r="F86" i="4"/>
  <c r="J66" i="4"/>
  <c r="J67" i="4"/>
  <c r="F67" i="4"/>
  <c r="J48" i="4"/>
  <c r="J47" i="4"/>
  <c r="F48" i="4"/>
  <c r="J29" i="4"/>
  <c r="J9" i="4"/>
  <c r="B9" i="4"/>
  <c r="F9" i="4"/>
  <c r="B48" i="4"/>
  <c r="J85" i="4"/>
  <c r="F85" i="4"/>
  <c r="F66" i="4"/>
  <c r="F47" i="4"/>
  <c r="J28" i="4"/>
  <c r="J8" i="4"/>
  <c r="F8" i="4"/>
  <c r="J84" i="4"/>
  <c r="F84" i="4"/>
  <c r="J65" i="4"/>
  <c r="F65" i="4"/>
  <c r="J46" i="4"/>
  <c r="F46" i="4"/>
  <c r="J27" i="4"/>
  <c r="J7" i="4"/>
  <c r="F7" i="4"/>
  <c r="B7" i="4"/>
  <c r="J83" i="4"/>
  <c r="F83" i="4"/>
  <c r="B64" i="4"/>
  <c r="J64" i="4"/>
  <c r="G64" i="4"/>
  <c r="F64" i="4"/>
  <c r="J45" i="4"/>
  <c r="F45" i="4"/>
  <c r="J26" i="4"/>
  <c r="J6" i="4"/>
  <c r="F6" i="4"/>
  <c r="B6" i="4"/>
  <c r="J82" i="4"/>
  <c r="F82" i="4"/>
  <c r="J63" i="4"/>
  <c r="F63" i="4"/>
  <c r="J44" i="4"/>
  <c r="F44" i="4"/>
  <c r="B44" i="4"/>
  <c r="J25" i="4"/>
  <c r="J5" i="4"/>
  <c r="F5" i="4"/>
  <c r="B5" i="4"/>
  <c r="I87" i="4"/>
  <c r="H87" i="4"/>
  <c r="I86" i="4"/>
  <c r="H86" i="4"/>
  <c r="I85" i="4"/>
  <c r="H85" i="4"/>
  <c r="I84" i="4"/>
  <c r="H84" i="4"/>
  <c r="I83" i="4"/>
  <c r="H83" i="4"/>
  <c r="I82" i="4"/>
  <c r="H82" i="4"/>
  <c r="I81" i="4"/>
  <c r="H81" i="4"/>
  <c r="H92" i="4" s="1"/>
  <c r="D71" i="28"/>
  <c r="D52" i="28"/>
  <c r="D33" i="28"/>
  <c r="D13" i="28"/>
  <c r="D71" i="27"/>
  <c r="E71" i="27" s="1"/>
  <c r="G71" i="27" s="1"/>
  <c r="D52" i="27"/>
  <c r="D33" i="27"/>
  <c r="D13" i="27"/>
  <c r="D71" i="4"/>
  <c r="E71" i="4" s="1"/>
  <c r="G71" i="4" s="1"/>
  <c r="D52" i="4"/>
  <c r="D13" i="4"/>
  <c r="C71" i="28"/>
  <c r="C52" i="28"/>
  <c r="C33" i="28"/>
  <c r="C71" i="27"/>
  <c r="C52" i="27"/>
  <c r="C33" i="27"/>
  <c r="E33" i="27" s="1"/>
  <c r="G33" i="27" s="1"/>
  <c r="C13" i="27"/>
  <c r="C90" i="4"/>
  <c r="C71" i="4"/>
  <c r="C13" i="4"/>
  <c r="A6" i="24"/>
  <c r="A7" i="24"/>
  <c r="A8" i="24"/>
  <c r="A9" i="24"/>
  <c r="A10" i="24"/>
  <c r="A11" i="24"/>
  <c r="A12" i="24"/>
  <c r="A13" i="24"/>
  <c r="A14" i="24"/>
  <c r="A15" i="24"/>
  <c r="A16" i="24"/>
  <c r="A17" i="24"/>
  <c r="A18" i="24"/>
  <c r="A19" i="24"/>
  <c r="A20" i="24"/>
  <c r="A21" i="24"/>
  <c r="A22" i="24"/>
  <c r="A23" i="24"/>
  <c r="A24" i="24"/>
  <c r="A25" i="24"/>
  <c r="A26" i="24"/>
  <c r="A27" i="24"/>
  <c r="A28" i="24"/>
  <c r="A29" i="24"/>
  <c r="A30" i="24"/>
  <c r="A31" i="24"/>
  <c r="A32" i="24"/>
  <c r="A33" i="24"/>
  <c r="A34" i="24"/>
  <c r="A35" i="24"/>
  <c r="A36" i="24"/>
  <c r="A37" i="24"/>
  <c r="A38" i="24"/>
  <c r="A39" i="24"/>
  <c r="A40" i="24"/>
  <c r="A41" i="24"/>
  <c r="A42" i="24"/>
  <c r="A43" i="24"/>
  <c r="A44" i="24"/>
  <c r="A45" i="24"/>
  <c r="A46" i="24"/>
  <c r="A47" i="24"/>
  <c r="A48" i="24"/>
  <c r="A49" i="24"/>
  <c r="A50" i="24"/>
  <c r="A51" i="24"/>
  <c r="A52" i="24"/>
  <c r="A53" i="24"/>
  <c r="A54" i="24"/>
  <c r="A55" i="24"/>
  <c r="A56" i="24"/>
  <c r="A57" i="24"/>
  <c r="A58" i="24"/>
  <c r="A59" i="24"/>
  <c r="A60" i="24"/>
  <c r="A61" i="24"/>
  <c r="A62" i="24"/>
  <c r="A63" i="24"/>
  <c r="A5" i="24"/>
  <c r="D70" i="28"/>
  <c r="D51" i="28"/>
  <c r="D32" i="28"/>
  <c r="D12" i="28"/>
  <c r="D70" i="27"/>
  <c r="D51" i="27"/>
  <c r="D32" i="27"/>
  <c r="D12" i="27"/>
  <c r="D89" i="4"/>
  <c r="D70" i="4"/>
  <c r="E70" i="4" s="1"/>
  <c r="G70" i="4" s="1"/>
  <c r="D51" i="4"/>
  <c r="D12" i="4"/>
  <c r="C70" i="28"/>
  <c r="E70" i="28" s="1"/>
  <c r="C51" i="28"/>
  <c r="E51" i="28" s="1"/>
  <c r="G51" i="28" s="1"/>
  <c r="C32" i="28"/>
  <c r="E32" i="28" s="1"/>
  <c r="G32" i="28" s="1"/>
  <c r="C70" i="27"/>
  <c r="C51" i="27"/>
  <c r="C32" i="27"/>
  <c r="E32" i="27" s="1"/>
  <c r="G32" i="27" s="1"/>
  <c r="C12" i="27"/>
  <c r="E12" i="27" s="1"/>
  <c r="C89" i="4"/>
  <c r="E89" i="4" s="1"/>
  <c r="C70" i="4"/>
  <c r="C51" i="4"/>
  <c r="E51" i="4" s="1"/>
  <c r="G51" i="4" s="1"/>
  <c r="C12" i="4"/>
  <c r="E12" i="4" s="1"/>
  <c r="A6" i="23"/>
  <c r="A7" i="23"/>
  <c r="A8" i="23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46" i="23"/>
  <c r="A47" i="23"/>
  <c r="A48" i="23"/>
  <c r="A49" i="23"/>
  <c r="A50" i="23"/>
  <c r="A51" i="23"/>
  <c r="A52" i="23"/>
  <c r="A53" i="23"/>
  <c r="A54" i="23"/>
  <c r="A55" i="23"/>
  <c r="A56" i="23"/>
  <c r="A57" i="23"/>
  <c r="A58" i="23"/>
  <c r="A59" i="23"/>
  <c r="A60" i="23"/>
  <c r="A61" i="23"/>
  <c r="A62" i="23"/>
  <c r="A63" i="23"/>
  <c r="A5" i="23"/>
  <c r="D69" i="28"/>
  <c r="D50" i="28"/>
  <c r="D31" i="28"/>
  <c r="D11" i="28"/>
  <c r="D69" i="27"/>
  <c r="D50" i="27"/>
  <c r="D31" i="27"/>
  <c r="E31" i="27" s="1"/>
  <c r="G31" i="27" s="1"/>
  <c r="D11" i="27"/>
  <c r="D88" i="4"/>
  <c r="D69" i="4"/>
  <c r="D50" i="4"/>
  <c r="D11" i="4"/>
  <c r="C69" i="28"/>
  <c r="C50" i="28"/>
  <c r="C11" i="28"/>
  <c r="C69" i="27"/>
  <c r="E69" i="27" s="1"/>
  <c r="G69" i="27" s="1"/>
  <c r="C50" i="27"/>
  <c r="E50" i="27"/>
  <c r="G50" i="27" s="1"/>
  <c r="C31" i="27"/>
  <c r="C88" i="4"/>
  <c r="C69" i="4"/>
  <c r="E69" i="4" s="1"/>
  <c r="G69" i="4" s="1"/>
  <c r="C50" i="4"/>
  <c r="C11" i="4"/>
  <c r="A5" i="22"/>
  <c r="A6" i="22"/>
  <c r="A7" i="22"/>
  <c r="A8" i="22"/>
  <c r="A9" i="22"/>
  <c r="A10" i="22"/>
  <c r="A11" i="22"/>
  <c r="A12" i="22"/>
  <c r="A13" i="22"/>
  <c r="A14" i="22"/>
  <c r="A15" i="22"/>
  <c r="A16" i="22"/>
  <c r="A17" i="22"/>
  <c r="A18" i="22"/>
  <c r="A19" i="22"/>
  <c r="A20" i="22"/>
  <c r="A21" i="22"/>
  <c r="A22" i="22"/>
  <c r="A23" i="22"/>
  <c r="A24" i="22"/>
  <c r="A25" i="22"/>
  <c r="A26" i="22"/>
  <c r="A27" i="22"/>
  <c r="A28" i="22"/>
  <c r="A29" i="22"/>
  <c r="A30" i="22"/>
  <c r="A31" i="22"/>
  <c r="A32" i="22"/>
  <c r="A33" i="22"/>
  <c r="A34" i="22"/>
  <c r="A35" i="22"/>
  <c r="A36" i="22"/>
  <c r="A37" i="22"/>
  <c r="A38" i="22"/>
  <c r="A39" i="22"/>
  <c r="A40" i="22"/>
  <c r="A41" i="22"/>
  <c r="A42" i="22"/>
  <c r="A43" i="22"/>
  <c r="A44" i="22"/>
  <c r="A45" i="22"/>
  <c r="A46" i="22"/>
  <c r="A47" i="22"/>
  <c r="A48" i="22"/>
  <c r="A49" i="22"/>
  <c r="A50" i="22"/>
  <c r="A51" i="22"/>
  <c r="A52" i="22"/>
  <c r="A53" i="22"/>
  <c r="A54" i="22"/>
  <c r="A55" i="22"/>
  <c r="A56" i="22"/>
  <c r="A57" i="22"/>
  <c r="A58" i="22"/>
  <c r="A59" i="22"/>
  <c r="A60" i="22"/>
  <c r="A61" i="22"/>
  <c r="A62" i="22"/>
  <c r="A63" i="22"/>
  <c r="E13" i="4"/>
  <c r="G13" i="4" s="1"/>
  <c r="E50" i="4"/>
  <c r="G50" i="4" s="1"/>
  <c r="E88" i="4"/>
  <c r="C13" i="28"/>
  <c r="E13" i="28" s="1"/>
  <c r="G13" i="28" s="1"/>
  <c r="C52" i="4"/>
  <c r="E52" i="4" s="1"/>
  <c r="G52" i="4" s="1"/>
  <c r="C12" i="28"/>
  <c r="E12" i="28" s="1"/>
  <c r="G12" i="28" s="1"/>
  <c r="C11" i="27"/>
  <c r="E11" i="27" s="1"/>
  <c r="G11" i="27" s="1"/>
  <c r="C31" i="28"/>
  <c r="E31" i="28" s="1"/>
  <c r="G31" i="28" s="1"/>
  <c r="F50" i="4"/>
  <c r="F54" i="4" s="1"/>
  <c r="F74" i="4" s="1"/>
  <c r="D90" i="4"/>
  <c r="E90" i="4" s="1"/>
  <c r="G90" i="4" s="1"/>
  <c r="D68" i="28"/>
  <c r="D49" i="28"/>
  <c r="D30" i="28"/>
  <c r="D10" i="28"/>
  <c r="D68" i="27"/>
  <c r="D49" i="27"/>
  <c r="D30" i="27"/>
  <c r="D10" i="27"/>
  <c r="D87" i="4"/>
  <c r="D68" i="4"/>
  <c r="D49" i="4"/>
  <c r="D10" i="4"/>
  <c r="C68" i="28"/>
  <c r="E68" i="28" s="1"/>
  <c r="G68" i="28" s="1"/>
  <c r="C68" i="27"/>
  <c r="E68" i="27" s="1"/>
  <c r="G68" i="27" s="1"/>
  <c r="C49" i="27"/>
  <c r="E49" i="27" s="1"/>
  <c r="G49" i="27" s="1"/>
  <c r="C30" i="27"/>
  <c r="E30" i="27" s="1"/>
  <c r="G30" i="27" s="1"/>
  <c r="C10" i="27"/>
  <c r="C87" i="4"/>
  <c r="C68" i="4"/>
  <c r="C49" i="4"/>
  <c r="E49" i="4" s="1"/>
  <c r="G49" i="4" s="1"/>
  <c r="C10" i="4"/>
  <c r="A6" i="20"/>
  <c r="A7" i="20"/>
  <c r="A8" i="20"/>
  <c r="A9" i="20"/>
  <c r="A10" i="20"/>
  <c r="A11" i="20"/>
  <c r="A12" i="20"/>
  <c r="A13" i="20"/>
  <c r="A14" i="20"/>
  <c r="A15" i="20"/>
  <c r="A16" i="20"/>
  <c r="A17" i="20"/>
  <c r="A18" i="20"/>
  <c r="A19" i="20"/>
  <c r="A20" i="20"/>
  <c r="A21" i="20"/>
  <c r="A22" i="20"/>
  <c r="A23" i="20"/>
  <c r="A24" i="20"/>
  <c r="A25" i="20"/>
  <c r="A26" i="20"/>
  <c r="A27" i="20"/>
  <c r="A28" i="20"/>
  <c r="A29" i="20"/>
  <c r="A30" i="20"/>
  <c r="A31" i="20"/>
  <c r="A32" i="20"/>
  <c r="A33" i="20"/>
  <c r="A34" i="20"/>
  <c r="A35" i="20"/>
  <c r="A36" i="20"/>
  <c r="A37" i="20"/>
  <c r="A38" i="20"/>
  <c r="A39" i="20"/>
  <c r="A40" i="20"/>
  <c r="A41" i="20"/>
  <c r="A42" i="20"/>
  <c r="A43" i="20"/>
  <c r="A44" i="20"/>
  <c r="A45" i="20"/>
  <c r="A46" i="20"/>
  <c r="A47" i="20"/>
  <c r="A48" i="20"/>
  <c r="A49" i="20"/>
  <c r="A50" i="20"/>
  <c r="A51" i="20"/>
  <c r="A52" i="20"/>
  <c r="A53" i="20"/>
  <c r="A54" i="20"/>
  <c r="A55" i="20"/>
  <c r="A56" i="20"/>
  <c r="A57" i="20"/>
  <c r="A58" i="20"/>
  <c r="A59" i="20"/>
  <c r="A60" i="20"/>
  <c r="A61" i="20"/>
  <c r="A62" i="20"/>
  <c r="A63" i="20"/>
  <c r="A5" i="20"/>
  <c r="D67" i="28"/>
  <c r="D48" i="28"/>
  <c r="D29" i="28"/>
  <c r="D9" i="28"/>
  <c r="D67" i="27"/>
  <c r="D48" i="27"/>
  <c r="D29" i="27"/>
  <c r="E29" i="27" s="1"/>
  <c r="G29" i="27" s="1"/>
  <c r="D9" i="27"/>
  <c r="D86" i="4"/>
  <c r="D67" i="4"/>
  <c r="E67" i="4" s="1"/>
  <c r="G67" i="4" s="1"/>
  <c r="D48" i="4"/>
  <c r="E48" i="4" s="1"/>
  <c r="G48" i="4" s="1"/>
  <c r="D9" i="4"/>
  <c r="C67" i="28"/>
  <c r="E67" i="28" s="1"/>
  <c r="G67" i="28" s="1"/>
  <c r="C48" i="28"/>
  <c r="C29" i="28"/>
  <c r="E29" i="28" s="1"/>
  <c r="G29" i="28" s="1"/>
  <c r="C67" i="27"/>
  <c r="E67" i="27"/>
  <c r="C48" i="27"/>
  <c r="E48" i="27" s="1"/>
  <c r="G48" i="27" s="1"/>
  <c r="C29" i="27"/>
  <c r="C9" i="27"/>
  <c r="E9" i="27" s="1"/>
  <c r="G9" i="27" s="1"/>
  <c r="C86" i="4"/>
  <c r="E86" i="4" s="1"/>
  <c r="G86" i="4" s="1"/>
  <c r="C67" i="4"/>
  <c r="C48" i="4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A63" i="19"/>
  <c r="A5" i="19"/>
  <c r="D64" i="28"/>
  <c r="D45" i="28"/>
  <c r="D26" i="28"/>
  <c r="D6" i="28"/>
  <c r="D64" i="27"/>
  <c r="D45" i="27"/>
  <c r="D26" i="27"/>
  <c r="D6" i="27"/>
  <c r="D83" i="4"/>
  <c r="D64" i="4"/>
  <c r="D45" i="4"/>
  <c r="D6" i="4"/>
  <c r="C64" i="28"/>
  <c r="E64" i="28" s="1"/>
  <c r="C45" i="28"/>
  <c r="E45" i="28" s="1"/>
  <c r="G45" i="28" s="1"/>
  <c r="C26" i="28"/>
  <c r="C64" i="27"/>
  <c r="E64" i="27" s="1"/>
  <c r="G64" i="27" s="1"/>
  <c r="C45" i="27"/>
  <c r="C26" i="27"/>
  <c r="C6" i="27"/>
  <c r="C83" i="4"/>
  <c r="C64" i="4"/>
  <c r="C45" i="4"/>
  <c r="A6" i="18"/>
  <c r="A7" i="18"/>
  <c r="A8" i="18"/>
  <c r="A9" i="18"/>
  <c r="A10" i="18"/>
  <c r="A11" i="18"/>
  <c r="A12" i="18"/>
  <c r="A13" i="18"/>
  <c r="A14" i="18"/>
  <c r="A15" i="18"/>
  <c r="A16" i="18"/>
  <c r="A17" i="18"/>
  <c r="A18" i="18"/>
  <c r="A19" i="18"/>
  <c r="A20" i="18"/>
  <c r="A21" i="18"/>
  <c r="A22" i="18"/>
  <c r="A23" i="18"/>
  <c r="A24" i="18"/>
  <c r="A25" i="18"/>
  <c r="A26" i="18"/>
  <c r="A27" i="18"/>
  <c r="A28" i="18"/>
  <c r="A29" i="18"/>
  <c r="A30" i="18"/>
  <c r="A31" i="18"/>
  <c r="A32" i="18"/>
  <c r="A33" i="18"/>
  <c r="A34" i="18"/>
  <c r="A35" i="18"/>
  <c r="A36" i="18"/>
  <c r="A37" i="18"/>
  <c r="A38" i="18"/>
  <c r="A39" i="18"/>
  <c r="A40" i="18"/>
  <c r="A41" i="18"/>
  <c r="A42" i="18"/>
  <c r="A43" i="18"/>
  <c r="A44" i="18"/>
  <c r="A45" i="18"/>
  <c r="A46" i="18"/>
  <c r="A47" i="18"/>
  <c r="A48" i="18"/>
  <c r="A49" i="18"/>
  <c r="A50" i="18"/>
  <c r="A51" i="18"/>
  <c r="A52" i="18"/>
  <c r="A53" i="18"/>
  <c r="A54" i="18"/>
  <c r="A55" i="18"/>
  <c r="A56" i="18"/>
  <c r="A57" i="18"/>
  <c r="A58" i="18"/>
  <c r="A59" i="18"/>
  <c r="A60" i="18"/>
  <c r="A61" i="18"/>
  <c r="A62" i="18"/>
  <c r="A63" i="18"/>
  <c r="A5" i="18"/>
  <c r="R66" i="17"/>
  <c r="R68" i="17"/>
  <c r="Q66" i="17"/>
  <c r="Q68" i="17" s="1"/>
  <c r="P66" i="17"/>
  <c r="P68" i="17" s="1"/>
  <c r="O66" i="17"/>
  <c r="O68" i="17" s="1"/>
  <c r="N66" i="17"/>
  <c r="N68" i="17"/>
  <c r="M66" i="17"/>
  <c r="M68" i="17"/>
  <c r="L66" i="17"/>
  <c r="L68" i="17" s="1"/>
  <c r="K66" i="17"/>
  <c r="K68" i="17"/>
  <c r="J66" i="17"/>
  <c r="J68" i="17"/>
  <c r="I66" i="17"/>
  <c r="H66" i="17"/>
  <c r="E82" i="4" s="1"/>
  <c r="G66" i="17"/>
  <c r="F66" i="17"/>
  <c r="E66" i="17"/>
  <c r="D66" i="17"/>
  <c r="D68" i="17" s="1"/>
  <c r="G5" i="4" s="1"/>
  <c r="R65" i="17"/>
  <c r="Q65" i="17"/>
  <c r="D63" i="28"/>
  <c r="P65" i="17"/>
  <c r="D44" i="28"/>
  <c r="O65" i="17"/>
  <c r="N65" i="17"/>
  <c r="D5" i="28" s="1"/>
  <c r="M65" i="17"/>
  <c r="L65" i="17"/>
  <c r="D63" i="27" s="1"/>
  <c r="K65" i="17"/>
  <c r="D44" i="27"/>
  <c r="J65" i="17"/>
  <c r="D25" i="27"/>
  <c r="E25" i="27" s="1"/>
  <c r="G25" i="27" s="1"/>
  <c r="I65" i="17"/>
  <c r="D5" i="27"/>
  <c r="H65" i="17"/>
  <c r="D82" i="4"/>
  <c r="G65" i="17"/>
  <c r="D63" i="4" s="1"/>
  <c r="F65" i="17"/>
  <c r="D44" i="4"/>
  <c r="E65" i="17"/>
  <c r="D65" i="17"/>
  <c r="D5" i="4" s="1"/>
  <c r="R64" i="17"/>
  <c r="Q64" i="17"/>
  <c r="C63" i="28" s="1"/>
  <c r="P64" i="17"/>
  <c r="C44" i="28"/>
  <c r="O64" i="17"/>
  <c r="C25" i="28" s="1"/>
  <c r="N64" i="17"/>
  <c r="C5" i="28" s="1"/>
  <c r="M64" i="17"/>
  <c r="L64" i="17"/>
  <c r="C63" i="27"/>
  <c r="K64" i="17"/>
  <c r="C44" i="27"/>
  <c r="J64" i="17"/>
  <c r="C25" i="27"/>
  <c r="I64" i="17"/>
  <c r="C5" i="27"/>
  <c r="H64" i="17"/>
  <c r="C82" i="4"/>
  <c r="G64" i="17"/>
  <c r="C63" i="4"/>
  <c r="F64" i="17"/>
  <c r="C44" i="4" s="1"/>
  <c r="E64" i="17"/>
  <c r="C25" i="4" s="1"/>
  <c r="D64" i="17"/>
  <c r="X63" i="17"/>
  <c r="X62" i="17"/>
  <c r="X61" i="17"/>
  <c r="X59" i="17"/>
  <c r="X57" i="17"/>
  <c r="X55" i="17"/>
  <c r="X53" i="17"/>
  <c r="X51" i="17"/>
  <c r="X7" i="17"/>
  <c r="X6" i="17"/>
  <c r="A6" i="17"/>
  <c r="A7" i="17"/>
  <c r="A8" i="17"/>
  <c r="A9" i="17"/>
  <c r="A10" i="17"/>
  <c r="A11" i="17"/>
  <c r="A12" i="17"/>
  <c r="A13" i="17"/>
  <c r="A14" i="17"/>
  <c r="A15" i="17"/>
  <c r="A16" i="17"/>
  <c r="A17" i="17"/>
  <c r="A18" i="17"/>
  <c r="A19" i="17"/>
  <c r="A20" i="17"/>
  <c r="A21" i="17"/>
  <c r="A22" i="17"/>
  <c r="A23" i="17"/>
  <c r="A24" i="17"/>
  <c r="A25" i="17"/>
  <c r="A26" i="17"/>
  <c r="A27" i="17"/>
  <c r="A28" i="17"/>
  <c r="A29" i="17"/>
  <c r="A30" i="17"/>
  <c r="A31" i="17"/>
  <c r="A32" i="17"/>
  <c r="A33" i="17"/>
  <c r="A34" i="17"/>
  <c r="A35" i="17"/>
  <c r="A36" i="17"/>
  <c r="A37" i="17"/>
  <c r="A38" i="17"/>
  <c r="A39" i="17"/>
  <c r="A40" i="17"/>
  <c r="A41" i="17"/>
  <c r="A42" i="17"/>
  <c r="A43" i="17"/>
  <c r="A44" i="17"/>
  <c r="A45" i="17"/>
  <c r="A46" i="17"/>
  <c r="A47" i="17"/>
  <c r="A48" i="17"/>
  <c r="A49" i="17"/>
  <c r="A50" i="17"/>
  <c r="A51" i="17"/>
  <c r="A52" i="17"/>
  <c r="A53" i="17"/>
  <c r="A54" i="17"/>
  <c r="A55" i="17"/>
  <c r="A56" i="17"/>
  <c r="A57" i="17"/>
  <c r="A58" i="17"/>
  <c r="A59" i="17"/>
  <c r="A60" i="17"/>
  <c r="A61" i="17"/>
  <c r="A62" i="17"/>
  <c r="A63" i="17"/>
  <c r="A5" i="17"/>
  <c r="W4" i="17"/>
  <c r="V4" i="17"/>
  <c r="D66" i="28"/>
  <c r="D47" i="28"/>
  <c r="D28" i="28"/>
  <c r="D8" i="28"/>
  <c r="D66" i="27"/>
  <c r="D47" i="27"/>
  <c r="D28" i="27"/>
  <c r="D8" i="27"/>
  <c r="D85" i="4"/>
  <c r="D66" i="4"/>
  <c r="D47" i="4"/>
  <c r="D8" i="4"/>
  <c r="C66" i="28"/>
  <c r="E66" i="28" s="1"/>
  <c r="G66" i="28" s="1"/>
  <c r="C47" i="28"/>
  <c r="C28" i="28"/>
  <c r="E28" i="28" s="1"/>
  <c r="G28" i="28" s="1"/>
  <c r="C66" i="27"/>
  <c r="E66" i="27" s="1"/>
  <c r="G66" i="27" s="1"/>
  <c r="C47" i="27"/>
  <c r="E47" i="27" s="1"/>
  <c r="G47" i="27" s="1"/>
  <c r="C28" i="27"/>
  <c r="E28" i="27" s="1"/>
  <c r="G28" i="27" s="1"/>
  <c r="C8" i="27"/>
  <c r="E8" i="27" s="1"/>
  <c r="G8" i="27" s="1"/>
  <c r="C85" i="4"/>
  <c r="E85" i="4" s="1"/>
  <c r="G85" i="4" s="1"/>
  <c r="C66" i="4"/>
  <c r="C47" i="4"/>
  <c r="E47" i="4"/>
  <c r="G47" i="4" s="1"/>
  <c r="C8" i="4"/>
  <c r="E8" i="4" s="1"/>
  <c r="G8" i="4" s="1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5" i="16"/>
  <c r="G46" i="4"/>
  <c r="G27" i="4"/>
  <c r="D65" i="28"/>
  <c r="D46" i="28"/>
  <c r="D27" i="28"/>
  <c r="D7" i="28"/>
  <c r="D46" i="27"/>
  <c r="D27" i="27"/>
  <c r="D7" i="27"/>
  <c r="D84" i="4"/>
  <c r="D65" i="4"/>
  <c r="D46" i="4"/>
  <c r="D7" i="4"/>
  <c r="C65" i="28"/>
  <c r="C46" i="28"/>
  <c r="E46" i="28" s="1"/>
  <c r="G46" i="28" s="1"/>
  <c r="C27" i="28"/>
  <c r="D65" i="27"/>
  <c r="C46" i="27"/>
  <c r="C27" i="27"/>
  <c r="C7" i="27"/>
  <c r="C84" i="4"/>
  <c r="C65" i="4"/>
  <c r="C46" i="4"/>
  <c r="C27" i="4"/>
  <c r="E27" i="4" s="1"/>
  <c r="A6" i="15"/>
  <c r="A7" i="15"/>
  <c r="A8" i="15"/>
  <c r="A9" i="15"/>
  <c r="A10" i="15"/>
  <c r="A11" i="15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A41" i="15"/>
  <c r="A42" i="15"/>
  <c r="A43" i="15"/>
  <c r="A44" i="15"/>
  <c r="A45" i="15"/>
  <c r="A46" i="15"/>
  <c r="A47" i="15"/>
  <c r="A48" i="15"/>
  <c r="A49" i="15"/>
  <c r="A50" i="15"/>
  <c r="A51" i="15"/>
  <c r="A52" i="15"/>
  <c r="A53" i="15"/>
  <c r="A54" i="15"/>
  <c r="A55" i="15"/>
  <c r="A56" i="15"/>
  <c r="A57" i="15"/>
  <c r="A58" i="15"/>
  <c r="A59" i="15"/>
  <c r="A60" i="15"/>
  <c r="A61" i="15"/>
  <c r="A62" i="15"/>
  <c r="A63" i="15"/>
  <c r="A5" i="15"/>
  <c r="E26" i="27"/>
  <c r="G26" i="27" s="1"/>
  <c r="E68" i="4"/>
  <c r="G68" i="4" s="1"/>
  <c r="E10" i="27"/>
  <c r="G10" i="27" s="1"/>
  <c r="C49" i="28"/>
  <c r="C30" i="28"/>
  <c r="C10" i="28"/>
  <c r="C9" i="4"/>
  <c r="E9" i="4"/>
  <c r="G9" i="4" s="1"/>
  <c r="C9" i="28"/>
  <c r="C8" i="28"/>
  <c r="E8" i="28" s="1"/>
  <c r="G8" i="28" s="1"/>
  <c r="E66" i="4"/>
  <c r="G66" i="4" s="1"/>
  <c r="E46" i="4"/>
  <c r="E65" i="4"/>
  <c r="C65" i="27"/>
  <c r="C7" i="28"/>
  <c r="E7" i="28" s="1"/>
  <c r="G7" i="4"/>
  <c r="E7" i="4"/>
  <c r="G84" i="4"/>
  <c r="E84" i="4"/>
  <c r="C6" i="28"/>
  <c r="G6" i="4"/>
  <c r="E6" i="4"/>
  <c r="G45" i="4"/>
  <c r="E45" i="4"/>
  <c r="G83" i="4"/>
  <c r="E83" i="4"/>
  <c r="E6" i="27"/>
  <c r="E45" i="27"/>
  <c r="G45" i="27" s="1"/>
  <c r="E64" i="4"/>
  <c r="N77" i="17"/>
  <c r="D25" i="28"/>
  <c r="F25" i="28"/>
  <c r="E44" i="27"/>
  <c r="G44" i="27" s="1"/>
  <c r="E68" i="17"/>
  <c r="G25" i="4" s="1"/>
  <c r="G68" i="17"/>
  <c r="E63" i="4"/>
  <c r="I78" i="17"/>
  <c r="E5" i="27"/>
  <c r="G5" i="27" s="1"/>
  <c r="F68" i="17"/>
  <c r="G44" i="4"/>
  <c r="E44" i="4"/>
  <c r="X5" i="17"/>
  <c r="X8" i="17"/>
  <c r="X10" i="17"/>
  <c r="X12" i="17"/>
  <c r="X14" i="17"/>
  <c r="X16" i="17"/>
  <c r="X18" i="17"/>
  <c r="X20" i="17"/>
  <c r="X22" i="17"/>
  <c r="X24" i="17"/>
  <c r="X26" i="17"/>
  <c r="X28" i="17"/>
  <c r="X30" i="17"/>
  <c r="X32" i="17"/>
  <c r="X34" i="17"/>
  <c r="X36" i="17"/>
  <c r="X38" i="17"/>
  <c r="X40" i="17"/>
  <c r="X42" i="17"/>
  <c r="X44" i="17"/>
  <c r="X46" i="17"/>
  <c r="X48" i="17"/>
  <c r="X50" i="17"/>
  <c r="X52" i="17"/>
  <c r="X54" i="17"/>
  <c r="X56" i="17"/>
  <c r="X58" i="17"/>
  <c r="X60" i="17"/>
  <c r="I68" i="17"/>
  <c r="X9" i="17"/>
  <c r="X11" i="17"/>
  <c r="X13" i="17"/>
  <c r="X15" i="17"/>
  <c r="X17" i="17"/>
  <c r="X19" i="17"/>
  <c r="X21" i="17"/>
  <c r="X23" i="17"/>
  <c r="X25" i="17"/>
  <c r="X27" i="17"/>
  <c r="X29" i="17"/>
  <c r="X31" i="17"/>
  <c r="X33" i="17"/>
  <c r="X35" i="17"/>
  <c r="X37" i="17"/>
  <c r="X39" i="17"/>
  <c r="X41" i="17"/>
  <c r="X43" i="17"/>
  <c r="X45" i="17"/>
  <c r="X47" i="17"/>
  <c r="X49" i="17"/>
  <c r="D77" i="17"/>
  <c r="I77" i="17"/>
  <c r="D78" i="17"/>
  <c r="N78" i="17"/>
  <c r="N79" i="17" s="1"/>
  <c r="G65" i="28"/>
  <c r="G65" i="4"/>
  <c r="G63" i="28"/>
  <c r="G63" i="4"/>
  <c r="E43" i="28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H10" i="4"/>
  <c r="I14" i="4"/>
  <c r="I9" i="4"/>
  <c r="H9" i="4"/>
  <c r="I68" i="4"/>
  <c r="H68" i="4"/>
  <c r="I67" i="4"/>
  <c r="H67" i="4"/>
  <c r="I66" i="4"/>
  <c r="H66" i="4"/>
  <c r="I65" i="4"/>
  <c r="H65" i="4"/>
  <c r="I64" i="4"/>
  <c r="H64" i="4"/>
  <c r="I63" i="4"/>
  <c r="H63" i="4"/>
  <c r="I62" i="4"/>
  <c r="H62" i="4"/>
  <c r="I49" i="4"/>
  <c r="H49" i="4"/>
  <c r="I48" i="4"/>
  <c r="H48" i="4"/>
  <c r="I47" i="4"/>
  <c r="H47" i="4"/>
  <c r="I46" i="4"/>
  <c r="H46" i="4"/>
  <c r="I45" i="4"/>
  <c r="H45" i="4"/>
  <c r="I44" i="4"/>
  <c r="H44" i="4"/>
  <c r="I43" i="4"/>
  <c r="H43" i="4"/>
  <c r="I30" i="4"/>
  <c r="I29" i="4"/>
  <c r="I28" i="4"/>
  <c r="I27" i="4"/>
  <c r="I26" i="4"/>
  <c r="I25" i="4"/>
  <c r="I24" i="4"/>
  <c r="I35" i="4" s="1"/>
  <c r="I55" i="4" s="1"/>
  <c r="I8" i="4"/>
  <c r="H8" i="4"/>
  <c r="I7" i="4"/>
  <c r="H7" i="4"/>
  <c r="I6" i="4"/>
  <c r="H6" i="4"/>
  <c r="I5" i="4"/>
  <c r="H5" i="4"/>
  <c r="I4" i="4"/>
  <c r="H4" i="4"/>
  <c r="H15" i="4" s="1"/>
  <c r="H36" i="4" s="1"/>
  <c r="B4" i="4"/>
  <c r="B43" i="4" s="1"/>
  <c r="B62" i="4" s="1"/>
  <c r="B81" i="4" s="1"/>
  <c r="I54" i="4"/>
  <c r="I74" i="4" s="1"/>
  <c r="B45" i="4"/>
  <c r="B83" i="4"/>
  <c r="B67" i="4"/>
  <c r="B86" i="4" s="1"/>
  <c r="B63" i="4"/>
  <c r="B82" i="4"/>
  <c r="B46" i="4"/>
  <c r="B65" i="4" s="1"/>
  <c r="B84" i="4" s="1"/>
  <c r="B68" i="4"/>
  <c r="B87" i="4"/>
  <c r="B47" i="4"/>
  <c r="B66" i="4" s="1"/>
  <c r="B85" i="4" s="1"/>
  <c r="I10" i="4"/>
  <c r="H14" i="4"/>
  <c r="E4" i="28"/>
  <c r="G4" i="28" s="1"/>
  <c r="H73" i="4" l="1"/>
  <c r="H93" i="4" s="1"/>
  <c r="Y3" i="30"/>
  <c r="AG3" i="30"/>
  <c r="AJ79" i="1"/>
  <c r="AJ74" i="1" s="1"/>
  <c r="AE79" i="1"/>
  <c r="AE74" i="1" s="1"/>
  <c r="AB3" i="30"/>
  <c r="X3" i="30"/>
  <c r="Z3" i="30" s="1"/>
  <c r="E30" i="28"/>
  <c r="G30" i="28" s="1"/>
  <c r="E6" i="28"/>
  <c r="G6" i="28" s="1"/>
  <c r="G43" i="28"/>
  <c r="J35" i="28"/>
  <c r="J55" i="28" s="1"/>
  <c r="J73" i="28"/>
  <c r="J93" i="28" s="1"/>
  <c r="F73" i="27"/>
  <c r="F93" i="27" s="1"/>
  <c r="F35" i="27"/>
  <c r="F55" i="27" s="1"/>
  <c r="H54" i="4"/>
  <c r="H74" i="4" s="1"/>
  <c r="E52" i="27"/>
  <c r="G52" i="27" s="1"/>
  <c r="AV79" i="24"/>
  <c r="AV74" i="24" s="1"/>
  <c r="AJ79" i="24"/>
  <c r="AJ74" i="24" s="1"/>
  <c r="E13" i="27"/>
  <c r="G13" i="27" s="1"/>
  <c r="E33" i="4"/>
  <c r="G33" i="4" s="1"/>
  <c r="D35" i="4"/>
  <c r="D55" i="4" s="1"/>
  <c r="F15" i="27"/>
  <c r="F36" i="27" s="1"/>
  <c r="F54" i="27"/>
  <c r="F74" i="27" s="1"/>
  <c r="E51" i="27"/>
  <c r="G51" i="27" s="1"/>
  <c r="G70" i="28"/>
  <c r="J92" i="4"/>
  <c r="G12" i="4"/>
  <c r="G89" i="4"/>
  <c r="E70" i="27"/>
  <c r="G70" i="27" s="1"/>
  <c r="F73" i="28"/>
  <c r="F93" i="28" s="1"/>
  <c r="CB79" i="23"/>
  <c r="CB74" i="23" s="1"/>
  <c r="F15" i="4"/>
  <c r="F36" i="4" s="1"/>
  <c r="E31" i="4"/>
  <c r="G31" i="4" s="1"/>
  <c r="I79" i="22"/>
  <c r="BW79" i="22"/>
  <c r="BW74" i="22" s="1"/>
  <c r="G88" i="4"/>
  <c r="E11" i="4"/>
  <c r="G11" i="4" s="1"/>
  <c r="AV79" i="22"/>
  <c r="AV74" i="22" s="1"/>
  <c r="BR79" i="22"/>
  <c r="BR74" i="22" s="1"/>
  <c r="AV79" i="20"/>
  <c r="AV74" i="20" s="1"/>
  <c r="AJ79" i="20"/>
  <c r="AJ74" i="20" s="1"/>
  <c r="E87" i="4"/>
  <c r="G87" i="4" s="1"/>
  <c r="E10" i="4"/>
  <c r="G10" i="4" s="1"/>
  <c r="G67" i="27"/>
  <c r="AV79" i="19"/>
  <c r="AV74" i="19" s="1"/>
  <c r="BR79" i="19"/>
  <c r="BR74" i="19" s="1"/>
  <c r="J35" i="4"/>
  <c r="J55" i="4" s="1"/>
  <c r="J15" i="4"/>
  <c r="J36" i="4" s="1"/>
  <c r="J73" i="27"/>
  <c r="J93" i="27" s="1"/>
  <c r="N79" i="19"/>
  <c r="AJ79" i="19"/>
  <c r="AJ74" i="19" s="1"/>
  <c r="J54" i="4"/>
  <c r="J74" i="4" s="1"/>
  <c r="N79" i="16"/>
  <c r="BR79" i="16"/>
  <c r="BR74" i="16" s="1"/>
  <c r="E28" i="4"/>
  <c r="G28" i="4" s="1"/>
  <c r="BW79" i="16"/>
  <c r="BW74" i="16" s="1"/>
  <c r="I79" i="16"/>
  <c r="CB79" i="15"/>
  <c r="CB74" i="15" s="1"/>
  <c r="G7" i="28"/>
  <c r="E27" i="28"/>
  <c r="G27" i="28" s="1"/>
  <c r="N79" i="18"/>
  <c r="I79" i="18"/>
  <c r="BF79" i="18"/>
  <c r="BF74" i="18" s="1"/>
  <c r="J54" i="27"/>
  <c r="J74" i="27" s="1"/>
  <c r="BW79" i="18"/>
  <c r="BW74" i="18" s="1"/>
  <c r="BR79" i="18"/>
  <c r="BR74" i="18" s="1"/>
  <c r="D79" i="18"/>
  <c r="E26" i="28"/>
  <c r="G26" i="28" s="1"/>
  <c r="F15" i="28"/>
  <c r="F36" i="28" s="1"/>
  <c r="J15" i="28"/>
  <c r="J36" i="28" s="1"/>
  <c r="E50" i="28"/>
  <c r="G50" i="28" s="1"/>
  <c r="E11" i="28"/>
  <c r="G11" i="28" s="1"/>
  <c r="E52" i="28"/>
  <c r="G52" i="28" s="1"/>
  <c r="F35" i="28"/>
  <c r="F55" i="28" s="1"/>
  <c r="E49" i="28"/>
  <c r="G49" i="28" s="1"/>
  <c r="E47" i="28"/>
  <c r="G47" i="28" s="1"/>
  <c r="E48" i="28"/>
  <c r="G48" i="28" s="1"/>
  <c r="E69" i="28"/>
  <c r="G69" i="28" s="1"/>
  <c r="E9" i="28"/>
  <c r="G9" i="28" s="1"/>
  <c r="E10" i="28"/>
  <c r="G10" i="28" s="1"/>
  <c r="E33" i="28"/>
  <c r="G33" i="28" s="1"/>
  <c r="E71" i="28"/>
  <c r="G71" i="28" s="1"/>
  <c r="I73" i="28"/>
  <c r="I93" i="28" s="1"/>
  <c r="F54" i="28"/>
  <c r="F74" i="28" s="1"/>
  <c r="E44" i="28"/>
  <c r="G44" i="28" s="1"/>
  <c r="I15" i="28"/>
  <c r="I36" i="28" s="1"/>
  <c r="H35" i="28"/>
  <c r="H55" i="28" s="1"/>
  <c r="J54" i="28"/>
  <c r="J74" i="28" s="1"/>
  <c r="H54" i="28"/>
  <c r="H74" i="28" s="1"/>
  <c r="J73" i="4"/>
  <c r="J93" i="4" s="1"/>
  <c r="F73" i="4"/>
  <c r="F93" i="4" s="1"/>
  <c r="H35" i="4"/>
  <c r="H55" i="4" s="1"/>
  <c r="I15" i="4"/>
  <c r="I36" i="4" s="1"/>
  <c r="I92" i="4"/>
  <c r="F92" i="4"/>
  <c r="F35" i="4"/>
  <c r="F55" i="4" s="1"/>
  <c r="I73" i="4"/>
  <c r="I93" i="4" s="1"/>
  <c r="E54" i="4"/>
  <c r="E74" i="4" s="1"/>
  <c r="E65" i="27"/>
  <c r="G65" i="27" s="1"/>
  <c r="E65" i="28"/>
  <c r="E27" i="27"/>
  <c r="G27" i="27" s="1"/>
  <c r="D73" i="28"/>
  <c r="D93" i="28" s="1"/>
  <c r="G73" i="4"/>
  <c r="G93" i="4" s="1"/>
  <c r="D92" i="4"/>
  <c r="D54" i="4"/>
  <c r="D74" i="4" s="1"/>
  <c r="D54" i="27"/>
  <c r="D74" i="27" s="1"/>
  <c r="D35" i="28"/>
  <c r="D55" i="28" s="1"/>
  <c r="E7" i="27"/>
  <c r="G7" i="27" s="1"/>
  <c r="E46" i="27"/>
  <c r="G46" i="27" s="1"/>
  <c r="C54" i="4"/>
  <c r="C74" i="4" s="1"/>
  <c r="D15" i="28"/>
  <c r="D36" i="28" s="1"/>
  <c r="D54" i="28"/>
  <c r="D74" i="28" s="1"/>
  <c r="D35" i="27"/>
  <c r="D55" i="27" s="1"/>
  <c r="C54" i="28"/>
  <c r="C74" i="28" s="1"/>
  <c r="G6" i="27"/>
  <c r="E63" i="27"/>
  <c r="G63" i="27" s="1"/>
  <c r="I15" i="27"/>
  <c r="I36" i="27" s="1"/>
  <c r="G12" i="27"/>
  <c r="E25" i="28"/>
  <c r="G25" i="28" s="1"/>
  <c r="E63" i="28"/>
  <c r="E5" i="28"/>
  <c r="G5" i="28" s="1"/>
  <c r="C15" i="28"/>
  <c r="C36" i="28" s="1"/>
  <c r="E35" i="4"/>
  <c r="E55" i="4" s="1"/>
  <c r="X4" i="17"/>
  <c r="G35" i="4"/>
  <c r="G55" i="4" s="1"/>
  <c r="C35" i="4"/>
  <c r="C55" i="4" s="1"/>
  <c r="G54" i="4"/>
  <c r="G74" i="4" s="1"/>
  <c r="E73" i="4"/>
  <c r="E93" i="4" s="1"/>
  <c r="I79" i="17"/>
  <c r="I74" i="17" s="1"/>
  <c r="D73" i="4"/>
  <c r="D93" i="4" s="1"/>
  <c r="C73" i="4"/>
  <c r="C93" i="4" s="1"/>
  <c r="D73" i="27"/>
  <c r="D93" i="27" s="1"/>
  <c r="D79" i="17"/>
  <c r="D74" i="17" s="1"/>
  <c r="N74" i="17"/>
  <c r="D15" i="4"/>
  <c r="D36" i="4" s="1"/>
  <c r="H68" i="17"/>
  <c r="G82" i="4" s="1"/>
  <c r="E5" i="4"/>
  <c r="E15" i="4" s="1"/>
  <c r="E36" i="4" s="1"/>
  <c r="C15" i="4"/>
  <c r="C36" i="4" s="1"/>
  <c r="C15" i="27"/>
  <c r="C35" i="28"/>
  <c r="E24" i="28"/>
  <c r="E62" i="27"/>
  <c r="C73" i="27"/>
  <c r="C93" i="27" s="1"/>
  <c r="E92" i="4"/>
  <c r="C92" i="4"/>
  <c r="G4" i="4"/>
  <c r="G15" i="4" s="1"/>
  <c r="G36" i="4" s="1"/>
  <c r="C73" i="28"/>
  <c r="C93" i="28" s="1"/>
  <c r="E62" i="28"/>
  <c r="G62" i="28" s="1"/>
  <c r="C54" i="27"/>
  <c r="C74" i="27" s="1"/>
  <c r="E43" i="27"/>
  <c r="E24" i="27"/>
  <c r="C35" i="27"/>
  <c r="C55" i="27" s="1"/>
  <c r="D15" i="27"/>
  <c r="G92" i="4" l="1"/>
  <c r="G73" i="28"/>
  <c r="G93" i="28" s="1"/>
  <c r="E54" i="28"/>
  <c r="E74" i="28" s="1"/>
  <c r="G54" i="28"/>
  <c r="G74" i="28" s="1"/>
  <c r="E73" i="28"/>
  <c r="E93" i="28" s="1"/>
  <c r="G15" i="28"/>
  <c r="G36" i="28" s="1"/>
  <c r="C101" i="28"/>
  <c r="E15" i="28"/>
  <c r="E36" i="28" s="1"/>
  <c r="C100" i="4"/>
  <c r="C101" i="4"/>
  <c r="C101" i="27"/>
  <c r="D36" i="27"/>
  <c r="G24" i="28"/>
  <c r="G35" i="28" s="1"/>
  <c r="G55" i="28" s="1"/>
  <c r="E35" i="28"/>
  <c r="E55" i="28" s="1"/>
  <c r="G24" i="27"/>
  <c r="G35" i="27" s="1"/>
  <c r="G55" i="27" s="1"/>
  <c r="E35" i="27"/>
  <c r="E55" i="27" s="1"/>
  <c r="C55" i="28"/>
  <c r="C100" i="28"/>
  <c r="C36" i="27"/>
  <c r="C100" i="27"/>
  <c r="G43" i="27"/>
  <c r="G54" i="27" s="1"/>
  <c r="G74" i="27" s="1"/>
  <c r="E54" i="27"/>
  <c r="E74" i="27" s="1"/>
  <c r="G62" i="27"/>
  <c r="G73" i="27" s="1"/>
  <c r="G93" i="27" s="1"/>
  <c r="E73" i="27"/>
  <c r="E93" i="27" s="1"/>
  <c r="C102" i="4" l="1"/>
  <c r="C103" i="4" s="1"/>
  <c r="C104" i="4" s="1"/>
  <c r="C102" i="28"/>
  <c r="C103" i="28" s="1"/>
  <c r="C104" i="28" s="1"/>
  <c r="C102" i="27"/>
  <c r="C103" i="27" s="1"/>
  <c r="C104" i="27" s="1"/>
  <c r="E15" i="27"/>
  <c r="E36" i="27" s="1"/>
  <c r="G15" i="27"/>
  <c r="G36" i="27" s="1"/>
</calcChain>
</file>

<file path=xl/sharedStrings.xml><?xml version="1.0" encoding="utf-8"?>
<sst xmlns="http://schemas.openxmlformats.org/spreadsheetml/2006/main" count="4488" uniqueCount="85">
  <si>
    <t>Nº</t>
  </si>
  <si>
    <t>ALUNO</t>
  </si>
  <si>
    <t>OBSERVAÇÕES</t>
  </si>
  <si>
    <t>Alunos matriculados</t>
  </si>
  <si>
    <t>Ausentes</t>
  </si>
  <si>
    <t>Presentes</t>
  </si>
  <si>
    <t>Total de Assistencia</t>
  </si>
  <si>
    <t>Bíblias</t>
  </si>
  <si>
    <t>Revistas</t>
  </si>
  <si>
    <t>Oferta</t>
  </si>
  <si>
    <t>Visitantes</t>
  </si>
  <si>
    <t>P</t>
  </si>
  <si>
    <t>F</t>
  </si>
  <si>
    <t>Frequencia %</t>
  </si>
  <si>
    <t>J</t>
  </si>
  <si>
    <t>M</t>
  </si>
  <si>
    <t>TOTAL GERAL</t>
  </si>
  <si>
    <t>NOME DA CLASSE</t>
  </si>
  <si>
    <t>Ofertas</t>
  </si>
  <si>
    <t>Total</t>
  </si>
  <si>
    <t>Matriculados</t>
  </si>
  <si>
    <t>Semana anterior</t>
  </si>
  <si>
    <t>DATA DO EVENTO:</t>
  </si>
  <si>
    <t>NOME DA CLASSE:</t>
  </si>
  <si>
    <t>R E S U M O    G E R A L  (1º domingo)</t>
  </si>
  <si>
    <t>Nivel de frequencia</t>
  </si>
  <si>
    <t>R E S U M O    G E R A L  (2º domingo)</t>
  </si>
  <si>
    <t>R E S U M O    G E R A L  (3º domingo)</t>
  </si>
  <si>
    <t>R E S U M O    G E R A L  (4º domingo)</t>
  </si>
  <si>
    <t>R E S U M O    G E R A L  (5º domingo)</t>
  </si>
  <si>
    <t>CLASSE</t>
  </si>
  <si>
    <t>Presenças</t>
  </si>
  <si>
    <t>Percetual de pres.</t>
  </si>
  <si>
    <t>OUTUBRO</t>
  </si>
  <si>
    <t>NOVEMBRO</t>
  </si>
  <si>
    <t>DEZEMBRO</t>
  </si>
  <si>
    <t>PRESBITERO</t>
  </si>
  <si>
    <t>EVANGELISTA</t>
  </si>
  <si>
    <t>COOPERADOR</t>
  </si>
  <si>
    <t>Ausências</t>
  </si>
  <si>
    <t>Percetual de presença</t>
  </si>
  <si>
    <t>Percetual de ausência</t>
  </si>
  <si>
    <t>ALUNO 2</t>
  </si>
  <si>
    <t>ALUNO 3</t>
  </si>
  <si>
    <t>ALUNO 4</t>
  </si>
  <si>
    <t>ALUNO 5</t>
  </si>
  <si>
    <t>CLASSE 1</t>
  </si>
  <si>
    <t>CLASSE 2</t>
  </si>
  <si>
    <t>ALUNO 1</t>
  </si>
  <si>
    <t>CLASSE 5</t>
  </si>
  <si>
    <t>CLASSE 3</t>
  </si>
  <si>
    <t>CLASSE 4</t>
  </si>
  <si>
    <t>CLASSE 6</t>
  </si>
  <si>
    <t>CLASSE 7</t>
  </si>
  <si>
    <t>CLASSE 8</t>
  </si>
  <si>
    <t>CLASSE 9</t>
  </si>
  <si>
    <t>CLASSE 10</t>
  </si>
  <si>
    <t>MEMBROS E CONGREGADOS MATRICULADOS</t>
  </si>
  <si>
    <t>CARGOS</t>
  </si>
  <si>
    <t>MATRICULADO (A)</t>
  </si>
  <si>
    <t>MÉDIA</t>
  </si>
  <si>
    <t>SAÚDE</t>
  </si>
  <si>
    <t>OBREIRO</t>
  </si>
  <si>
    <t>SIM</t>
  </si>
  <si>
    <t>LILIAN</t>
  </si>
  <si>
    <t>TOTAL DE MEMBROS DA IGREJA</t>
  </si>
  <si>
    <t>TOTAL DE MATRICULADOS</t>
  </si>
  <si>
    <t>NÃO MATRICULADOS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</si>
  <si>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</si>
  <si>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</si>
  <si>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</si>
  <si>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</si>
  <si>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</si>
  <si>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</si>
  <si>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</si>
  <si>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</si>
  <si>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1º</t>
  </si>
  <si>
    <t>2º</t>
  </si>
  <si>
    <t>3º</t>
  </si>
  <si>
    <t>4º</t>
  </si>
  <si>
    <t>5º</t>
  </si>
  <si>
    <t>Frequencia do Trimestre</t>
  </si>
  <si>
    <t>SETEMBRO</t>
  </si>
  <si>
    <t>MÉDIA GERAL DE ASSISTENCIA</t>
  </si>
  <si>
    <t>NÃO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</si>
</sst>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00"/>
    <numFmt numFmtId="165" formatCode="[$-F800]dddd\,\ mmmm\ dd\,\ yyyy"/>
    <numFmt numFmtId="166" formatCode="0.0%"/>
  </numFmts>
  <fonts count="2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3"/>
      <color rgb="FF000000"/>
      <name val="Calibri"/>
      <family val="2"/>
    </font>
    <font>
      <b/>
      <sz val="13"/>
      <color rgb="FFFFFFFF"/>
      <name val="Calibri"/>
      <family val="2"/>
    </font>
    <font>
      <sz val="12"/>
      <color rgb="FF202124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rgb="FFFFFF00"/>
      <name val="Calibri"/>
      <family val="2"/>
      <scheme val="minor"/>
    </font>
    <font>
      <sz val="20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rgb="FFFF0000"/>
      <name val="Arial Black"/>
      <family val="2"/>
    </font>
    <font>
      <sz val="11"/>
      <color rgb="FFFFFFFF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rgb="FF000000"/>
      <name val="Arial Black"/>
      <family val="2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B050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297">
    <xf numFmtId="0" fontId="0" fillId="0" borderId="0" xfId="0"/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0" fillId="0" borderId="4" xfId="0" applyBorder="1"/>
    <xf numFmtId="164" fontId="2" fillId="0" borderId="4" xfId="3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4" fontId="2" fillId="0" borderId="4" xfId="1" applyFont="1" applyBorder="1" applyAlignment="1">
      <alignment horizontal="center" vertical="center"/>
    </xf>
    <xf numFmtId="44" fontId="2" fillId="0" borderId="4" xfId="1" applyFont="1" applyBorder="1"/>
    <xf numFmtId="44" fontId="5" fillId="2" borderId="4" xfId="1" applyFont="1" applyFill="1" applyBorder="1" applyAlignment="1">
      <alignment horizontal="center"/>
    </xf>
    <xf numFmtId="0" fontId="7" fillId="4" borderId="11" xfId="0" applyFont="1" applyFill="1" applyBorder="1"/>
    <xf numFmtId="0" fontId="5" fillId="5" borderId="4" xfId="0" applyFont="1" applyFill="1" applyBorder="1" applyAlignment="1">
      <alignment horizontal="center"/>
    </xf>
    <xf numFmtId="44" fontId="5" fillId="5" borderId="4" xfId="1" applyFont="1" applyFill="1" applyBorder="1" applyAlignment="1">
      <alignment horizontal="center"/>
    </xf>
    <xf numFmtId="164" fontId="2" fillId="5" borderId="4" xfId="3" applyNumberFormat="1" applyFont="1" applyFill="1" applyBorder="1" applyAlignment="1">
      <alignment horizontal="center" vertical="center"/>
    </xf>
    <xf numFmtId="44" fontId="2" fillId="5" borderId="4" xfId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5" borderId="4" xfId="0" applyFont="1" applyFill="1" applyBorder="1" applyAlignment="1">
      <alignment horizontal="left" vertical="center"/>
    </xf>
    <xf numFmtId="0" fontId="9" fillId="6" borderId="14" xfId="0" applyFont="1" applyFill="1" applyBorder="1" applyAlignment="1">
      <alignment horizontal="center"/>
    </xf>
    <xf numFmtId="9" fontId="2" fillId="0" borderId="4" xfId="2" applyFont="1" applyBorder="1" applyAlignment="1">
      <alignment horizontal="center"/>
    </xf>
    <xf numFmtId="0" fontId="4" fillId="0" borderId="4" xfId="0" applyFont="1" applyBorder="1"/>
    <xf numFmtId="164" fontId="4" fillId="0" borderId="4" xfId="3" applyNumberFormat="1" applyFont="1" applyBorder="1" applyAlignment="1">
      <alignment horizontal="center" vertical="center"/>
    </xf>
    <xf numFmtId="44" fontId="4" fillId="0" borderId="4" xfId="1" applyFont="1" applyBorder="1" applyAlignment="1">
      <alignment horizontal="center" vertical="center"/>
    </xf>
    <xf numFmtId="0" fontId="0" fillId="0" borderId="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right"/>
    </xf>
    <xf numFmtId="0" fontId="4" fillId="0" borderId="19" xfId="0" applyFont="1" applyBorder="1" applyAlignment="1" applyProtection="1">
      <alignment horizontal="right"/>
    </xf>
    <xf numFmtId="0" fontId="5" fillId="0" borderId="4" xfId="0" applyFont="1" applyBorder="1" applyAlignment="1" applyProtection="1">
      <alignment horizontal="center"/>
    </xf>
    <xf numFmtId="0" fontId="4" fillId="2" borderId="19" xfId="0" applyFont="1" applyFill="1" applyBorder="1" applyAlignment="1" applyProtection="1">
      <alignment horizontal="right"/>
    </xf>
    <xf numFmtId="0" fontId="5" fillId="2" borderId="4" xfId="0" applyFont="1" applyFill="1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166" fontId="2" fillId="0" borderId="0" xfId="2" applyNumberFormat="1" applyFont="1" applyAlignment="1" applyProtection="1">
      <alignment horizontal="center"/>
    </xf>
    <xf numFmtId="9" fontId="2" fillId="0" borderId="0" xfId="2" applyFont="1" applyAlignment="1" applyProtection="1">
      <alignment horizontal="center"/>
    </xf>
    <xf numFmtId="0" fontId="0" fillId="0" borderId="25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25" xfId="0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44" fontId="2" fillId="0" borderId="4" xfId="1" applyFont="1" applyBorder="1" applyAlignment="1">
      <alignment horizontal="center"/>
    </xf>
    <xf numFmtId="0" fontId="0" fillId="3" borderId="19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9" xfId="0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0" fillId="3" borderId="0" xfId="0" applyFill="1"/>
    <xf numFmtId="0" fontId="0" fillId="3" borderId="15" xfId="0" applyFill="1" applyBorder="1" applyProtection="1">
      <protection locked="0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9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3" borderId="27" xfId="0" applyFill="1" applyBorder="1" applyProtection="1">
      <protection locked="0"/>
    </xf>
    <xf numFmtId="0" fontId="0" fillId="3" borderId="28" xfId="0" applyFill="1" applyBorder="1" applyProtection="1">
      <protection locked="0"/>
    </xf>
    <xf numFmtId="0" fontId="0" fillId="3" borderId="27" xfId="0" applyFill="1" applyBorder="1" applyAlignment="1" applyProtection="1">
      <alignment horizontal="center"/>
      <protection locked="0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28" xfId="0" applyFill="1" applyBorder="1" applyAlignment="1" applyProtection="1">
      <alignment horizontal="center"/>
      <protection locked="0"/>
    </xf>
    <xf numFmtId="164" fontId="0" fillId="3" borderId="30" xfId="0" applyNumberFormat="1" applyFill="1" applyBorder="1" applyProtection="1"/>
    <xf numFmtId="164" fontId="0" fillId="3" borderId="31" xfId="0" applyNumberFormat="1" applyFill="1" applyBorder="1" applyProtection="1"/>
    <xf numFmtId="0" fontId="5" fillId="2" borderId="2" xfId="0" applyFont="1" applyFill="1" applyBorder="1" applyAlignment="1" applyProtection="1">
      <alignment horizontal="center"/>
    </xf>
    <xf numFmtId="10" fontId="2" fillId="0" borderId="0" xfId="2" applyNumberFormat="1" applyFont="1" applyAlignment="1" applyProtection="1">
      <alignment horizontal="center"/>
    </xf>
    <xf numFmtId="43" fontId="2" fillId="3" borderId="0" xfId="3" applyFont="1" applyFill="1" applyBorder="1" applyAlignment="1">
      <alignment horizontal="center" textRotation="90"/>
    </xf>
    <xf numFmtId="43" fontId="2" fillId="3" borderId="21" xfId="3" applyFont="1" applyFill="1" applyBorder="1" applyAlignment="1">
      <alignment horizontal="center" textRotation="90"/>
    </xf>
    <xf numFmtId="0" fontId="0" fillId="0" borderId="0" xfId="0" applyBorder="1" applyAlignment="1" applyProtection="1">
      <alignment horizontal="center"/>
    </xf>
    <xf numFmtId="0" fontId="4" fillId="2" borderId="32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2" borderId="3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11" fillId="0" borderId="0" xfId="0" applyFont="1" applyAlignment="1"/>
    <xf numFmtId="164" fontId="11" fillId="0" borderId="0" xfId="0" applyNumberFormat="1" applyFont="1" applyAlignment="1">
      <alignment horizontal="center"/>
    </xf>
    <xf numFmtId="10" fontId="11" fillId="0" borderId="0" xfId="0" applyNumberFormat="1" applyFont="1" applyAlignment="1">
      <alignment horizontal="center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4" xfId="0" applyFont="1" applyBorder="1" applyProtection="1">
      <protection locked="0"/>
    </xf>
    <xf numFmtId="0" fontId="12" fillId="0" borderId="0" xfId="0" applyFont="1" applyFill="1" applyBorder="1" applyAlignment="1"/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0" fontId="11" fillId="9" borderId="0" xfId="0" applyFont="1" applyFill="1" applyBorder="1" applyAlignment="1">
      <alignment horizontal="center"/>
    </xf>
    <xf numFmtId="164" fontId="11" fillId="9" borderId="55" xfId="0" applyNumberFormat="1" applyFont="1" applyFill="1" applyBorder="1" applyAlignment="1">
      <alignment horizontal="center" vertical="center"/>
    </xf>
    <xf numFmtId="0" fontId="11" fillId="9" borderId="56" xfId="0" applyFont="1" applyFill="1" applyBorder="1" applyAlignment="1">
      <alignment horizontal="left" vertical="center"/>
    </xf>
    <xf numFmtId="164" fontId="11" fillId="9" borderId="58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9" borderId="60" xfId="0" applyFont="1" applyFill="1" applyBorder="1" applyAlignment="1">
      <alignment horizontal="center" vertical="center"/>
    </xf>
    <xf numFmtId="0" fontId="11" fillId="9" borderId="61" xfId="0" applyFont="1" applyFill="1" applyBorder="1" applyAlignment="1">
      <alignment horizontal="left" vertical="center"/>
    </xf>
    <xf numFmtId="0" fontId="11" fillId="0" borderId="0" xfId="0" applyFont="1" applyFill="1" applyBorder="1"/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10" borderId="65" xfId="0" applyFont="1" applyFill="1" applyBorder="1" applyAlignment="1">
      <alignment horizontal="center" vertical="center"/>
    </xf>
    <xf numFmtId="0" fontId="15" fillId="10" borderId="66" xfId="0" applyFont="1" applyFill="1" applyBorder="1" applyAlignment="1">
      <alignment horizontal="center" vertical="center"/>
    </xf>
    <xf numFmtId="0" fontId="15" fillId="10" borderId="67" xfId="0" applyFont="1" applyFill="1" applyBorder="1" applyAlignment="1">
      <alignment horizontal="center" vertical="center"/>
    </xf>
    <xf numFmtId="0" fontId="16" fillId="11" borderId="68" xfId="0" applyFont="1" applyFill="1" applyBorder="1" applyAlignment="1">
      <alignment horizontal="center" vertical="center"/>
    </xf>
    <xf numFmtId="10" fontId="14" fillId="12" borderId="69" xfId="0" applyNumberFormat="1" applyFont="1" applyFill="1" applyBorder="1" applyAlignment="1">
      <alignment horizontal="center" vertical="center"/>
    </xf>
    <xf numFmtId="10" fontId="14" fillId="12" borderId="54" xfId="0" applyNumberFormat="1" applyFont="1" applyFill="1" applyBorder="1" applyAlignment="1">
      <alignment horizontal="center" vertical="center"/>
    </xf>
    <xf numFmtId="10" fontId="14" fillId="12" borderId="60" xfId="0" applyNumberFormat="1" applyFont="1" applyFill="1" applyBorder="1" applyAlignment="1">
      <alignment horizontal="center" vertical="center"/>
    </xf>
    <xf numFmtId="10" fontId="14" fillId="12" borderId="59" xfId="0" applyNumberFormat="1" applyFont="1" applyFill="1" applyBorder="1" applyAlignment="1">
      <alignment horizontal="center" vertical="center"/>
    </xf>
    <xf numFmtId="10" fontId="14" fillId="12" borderId="70" xfId="0" applyNumberFormat="1" applyFont="1" applyFill="1" applyBorder="1" applyAlignment="1">
      <alignment horizontal="center" vertical="center"/>
    </xf>
    <xf numFmtId="0" fontId="17" fillId="0" borderId="0" xfId="0" applyFont="1" applyFill="1" applyBorder="1"/>
    <xf numFmtId="43" fontId="2" fillId="3" borderId="0" xfId="3" applyFont="1" applyFill="1" applyBorder="1" applyAlignment="1">
      <alignment horizontal="center" textRotation="90"/>
    </xf>
    <xf numFmtId="43" fontId="2" fillId="3" borderId="21" xfId="3" applyFont="1" applyFill="1" applyBorder="1" applyAlignment="1">
      <alignment horizontal="center" textRotation="90"/>
    </xf>
    <xf numFmtId="0" fontId="9" fillId="6" borderId="47" xfId="0" applyFont="1" applyFill="1" applyBorder="1" applyAlignment="1" applyProtection="1">
      <alignment horizontal="center"/>
      <protection locked="0"/>
    </xf>
    <xf numFmtId="0" fontId="4" fillId="2" borderId="26" xfId="0" applyFont="1" applyFill="1" applyBorder="1" applyAlignment="1">
      <alignment horizontal="left"/>
    </xf>
    <xf numFmtId="0" fontId="4" fillId="0" borderId="26" xfId="0" applyFont="1" applyBorder="1" applyAlignment="1">
      <alignment horizontal="left" vertical="center"/>
    </xf>
    <xf numFmtId="0" fontId="9" fillId="6" borderId="47" xfId="0" applyFont="1" applyFill="1" applyBorder="1" applyAlignment="1">
      <alignment horizontal="center"/>
    </xf>
    <xf numFmtId="0" fontId="9" fillId="6" borderId="48" xfId="0" applyFont="1" applyFill="1" applyBorder="1" applyAlignment="1">
      <alignment horizontal="center"/>
    </xf>
    <xf numFmtId="44" fontId="5" fillId="2" borderId="11" xfId="1" applyFont="1" applyFill="1" applyBorder="1" applyAlignment="1">
      <alignment horizontal="center"/>
    </xf>
    <xf numFmtId="0" fontId="7" fillId="4" borderId="49" xfId="0" applyFont="1" applyFill="1" applyBorder="1" applyProtection="1">
      <protection locked="0"/>
    </xf>
    <xf numFmtId="0" fontId="4" fillId="0" borderId="51" xfId="0" applyFont="1" applyBorder="1" applyAlignment="1">
      <alignment horizontal="left" vertical="center"/>
    </xf>
    <xf numFmtId="164" fontId="2" fillId="0" borderId="29" xfId="3" applyNumberFormat="1" applyFont="1" applyBorder="1" applyAlignment="1">
      <alignment horizontal="center" vertical="center"/>
    </xf>
    <xf numFmtId="44" fontId="2" fillId="0" borderId="49" xfId="1" applyFont="1" applyBorder="1" applyAlignment="1">
      <alignment horizontal="center" vertical="center"/>
    </xf>
    <xf numFmtId="44" fontId="4" fillId="0" borderId="11" xfId="1" applyFont="1" applyBorder="1" applyAlignment="1">
      <alignment horizontal="center" vertical="center"/>
    </xf>
    <xf numFmtId="0" fontId="4" fillId="5" borderId="51" xfId="0" applyFont="1" applyFill="1" applyBorder="1" applyAlignment="1">
      <alignment horizontal="left" vertical="center"/>
    </xf>
    <xf numFmtId="164" fontId="2" fillId="5" borderId="29" xfId="3" applyNumberFormat="1" applyFont="1" applyFill="1" applyBorder="1" applyAlignment="1">
      <alignment horizontal="center" vertical="center"/>
    </xf>
    <xf numFmtId="44" fontId="2" fillId="5" borderId="49" xfId="1" applyFont="1" applyFill="1" applyBorder="1" applyAlignment="1">
      <alignment horizontal="center" vertical="center"/>
    </xf>
    <xf numFmtId="43" fontId="2" fillId="3" borderId="0" xfId="3" applyFont="1" applyFill="1" applyBorder="1" applyAlignment="1">
      <alignment horizontal="center" textRotation="90"/>
    </xf>
    <xf numFmtId="43" fontId="2" fillId="3" borderId="21" xfId="3" applyFont="1" applyFill="1" applyBorder="1" applyAlignment="1">
      <alignment horizontal="center" textRotation="90"/>
    </xf>
    <xf numFmtId="0" fontId="14" fillId="8" borderId="52" xfId="0" applyFont="1" applyFill="1" applyBorder="1" applyAlignment="1">
      <alignment horizontal="center" vertical="center"/>
    </xf>
    <xf numFmtId="0" fontId="0" fillId="3" borderId="26" xfId="0" applyFill="1" applyBorder="1" applyAlignment="1" applyProtection="1">
      <alignment horizontal="center"/>
      <protection locked="0"/>
    </xf>
    <xf numFmtId="0" fontId="0" fillId="17" borderId="0" xfId="0" applyFill="1"/>
    <xf numFmtId="0" fontId="0" fillId="17" borderId="0" xfId="0" applyFill="1" applyProtection="1"/>
    <xf numFmtId="0" fontId="4" fillId="17" borderId="0" xfId="0" applyFont="1" applyFill="1"/>
    <xf numFmtId="9" fontId="4" fillId="3" borderId="75" xfId="2" applyFont="1" applyFill="1" applyBorder="1" applyAlignment="1">
      <alignment horizontal="center"/>
    </xf>
    <xf numFmtId="9" fontId="2" fillId="3" borderId="75" xfId="2" applyFont="1" applyFill="1" applyBorder="1" applyAlignment="1">
      <alignment horizontal="center"/>
    </xf>
    <xf numFmtId="0" fontId="4" fillId="2" borderId="46" xfId="0" applyFont="1" applyFill="1" applyBorder="1" applyAlignment="1">
      <alignment horizontal="center"/>
    </xf>
    <xf numFmtId="0" fontId="4" fillId="2" borderId="45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  <xf numFmtId="0" fontId="5" fillId="2" borderId="76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10" fillId="3" borderId="16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4" fillId="0" borderId="26" xfId="0" applyFont="1" applyFill="1" applyBorder="1" applyAlignment="1" applyProtection="1">
      <alignment horizontal="left"/>
      <protection locked="0"/>
    </xf>
    <xf numFmtId="0" fontId="5" fillId="0" borderId="4" xfId="0" applyFont="1" applyFill="1" applyBorder="1" applyAlignment="1">
      <alignment horizontal="center"/>
    </xf>
    <xf numFmtId="44" fontId="5" fillId="0" borderId="11" xfId="1" applyFont="1" applyFill="1" applyBorder="1" applyAlignment="1">
      <alignment horizontal="center"/>
    </xf>
    <xf numFmtId="0" fontId="9" fillId="0" borderId="47" xfId="0" applyFont="1" applyFill="1" applyBorder="1" applyAlignment="1" applyProtection="1">
      <alignment horizontal="center"/>
      <protection locked="0"/>
    </xf>
    <xf numFmtId="0" fontId="9" fillId="0" borderId="14" xfId="0" applyFont="1" applyFill="1" applyBorder="1" applyAlignment="1">
      <alignment horizontal="center"/>
    </xf>
    <xf numFmtId="0" fontId="9" fillId="0" borderId="48" xfId="0" applyFont="1" applyFill="1" applyBorder="1" applyAlignment="1">
      <alignment horizontal="center"/>
    </xf>
    <xf numFmtId="0" fontId="4" fillId="0" borderId="26" xfId="0" applyFont="1" applyFill="1" applyBorder="1" applyAlignment="1">
      <alignment horizontal="left"/>
    </xf>
    <xf numFmtId="0" fontId="4" fillId="0" borderId="26" xfId="0" applyFont="1" applyFill="1" applyBorder="1" applyAlignment="1">
      <alignment horizontal="left" vertical="center"/>
    </xf>
    <xf numFmtId="164" fontId="4" fillId="0" borderId="4" xfId="3" applyNumberFormat="1" applyFont="1" applyFill="1" applyBorder="1" applyAlignment="1">
      <alignment horizontal="center" vertical="center"/>
    </xf>
    <xf numFmtId="44" fontId="4" fillId="0" borderId="11" xfId="1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left" vertical="center"/>
    </xf>
    <xf numFmtId="164" fontId="2" fillId="0" borderId="29" xfId="3" applyNumberFormat="1" applyFont="1" applyFill="1" applyBorder="1" applyAlignment="1">
      <alignment horizontal="center" vertical="center"/>
    </xf>
    <xf numFmtId="44" fontId="2" fillId="0" borderId="49" xfId="1" applyFont="1" applyFill="1" applyBorder="1" applyAlignment="1">
      <alignment horizontal="center" vertical="center"/>
    </xf>
    <xf numFmtId="0" fontId="25" fillId="0" borderId="47" xfId="0" applyFont="1" applyFill="1" applyBorder="1" applyAlignment="1" applyProtection="1">
      <alignment horizontal="center"/>
      <protection locked="0"/>
    </xf>
    <xf numFmtId="0" fontId="25" fillId="0" borderId="14" xfId="0" applyFont="1" applyFill="1" applyBorder="1" applyAlignment="1">
      <alignment horizontal="center"/>
    </xf>
    <xf numFmtId="0" fontId="25" fillId="0" borderId="48" xfId="0" applyFont="1" applyFill="1" applyBorder="1" applyAlignment="1">
      <alignment horizontal="center"/>
    </xf>
    <xf numFmtId="164" fontId="4" fillId="0" borderId="11" xfId="3" applyNumberFormat="1" applyFont="1" applyFill="1" applyBorder="1" applyAlignment="1">
      <alignment horizontal="center" vertical="center"/>
    </xf>
    <xf numFmtId="164" fontId="2" fillId="0" borderId="4" xfId="3" applyNumberFormat="1" applyFont="1" applyFill="1" applyBorder="1" applyAlignment="1">
      <alignment horizontal="center" vertical="center"/>
    </xf>
    <xf numFmtId="44" fontId="2" fillId="0" borderId="11" xfId="1" applyFont="1" applyFill="1" applyBorder="1" applyAlignment="1">
      <alignment horizontal="center" vertical="center"/>
    </xf>
    <xf numFmtId="0" fontId="9" fillId="0" borderId="47" xfId="0" applyFont="1" applyFill="1" applyBorder="1" applyAlignment="1">
      <alignment horizontal="center"/>
    </xf>
    <xf numFmtId="0" fontId="4" fillId="0" borderId="26" xfId="0" applyFont="1" applyFill="1" applyBorder="1" applyAlignment="1" applyProtection="1">
      <alignment horizontal="left" vertical="center"/>
      <protection locked="0"/>
    </xf>
    <xf numFmtId="0" fontId="4" fillId="0" borderId="51" xfId="0" applyFont="1" applyFill="1" applyBorder="1" applyAlignment="1" applyProtection="1">
      <alignment horizontal="left" vertical="center"/>
      <protection locked="0"/>
    </xf>
    <xf numFmtId="0" fontId="5" fillId="2" borderId="5" xfId="0" applyFont="1" applyFill="1" applyBorder="1" applyAlignment="1" applyProtection="1">
      <alignment horizontal="center"/>
    </xf>
    <xf numFmtId="0" fontId="5" fillId="0" borderId="11" xfId="0" applyFont="1" applyBorder="1" applyAlignment="1" applyProtection="1">
      <alignment horizontal="center"/>
    </xf>
    <xf numFmtId="0" fontId="5" fillId="2" borderId="11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5" fillId="2" borderId="3" xfId="0" applyFont="1" applyFill="1" applyBorder="1" applyAlignment="1" applyProtection="1">
      <alignment horizontal="center"/>
    </xf>
    <xf numFmtId="0" fontId="5" fillId="0" borderId="19" xfId="0" applyFont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5" fillId="2" borderId="19" xfId="0" applyFont="1" applyFill="1" applyBorder="1" applyAlignment="1" applyProtection="1">
      <alignment horizontal="center"/>
    </xf>
    <xf numFmtId="0" fontId="5" fillId="2" borderId="15" xfId="0" applyFont="1" applyFill="1" applyBorder="1" applyAlignment="1" applyProtection="1">
      <alignment horizontal="center"/>
    </xf>
    <xf numFmtId="0" fontId="0" fillId="0" borderId="19" xfId="0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5" fillId="2" borderId="32" xfId="0" applyFont="1" applyFill="1" applyBorder="1" applyAlignment="1" applyProtection="1">
      <alignment horizontal="center"/>
    </xf>
    <xf numFmtId="0" fontId="5" fillId="0" borderId="26" xfId="0" applyFont="1" applyBorder="1" applyAlignment="1" applyProtection="1">
      <alignment horizontal="center"/>
    </xf>
    <xf numFmtId="0" fontId="5" fillId="2" borderId="26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4" fillId="2" borderId="44" xfId="0" applyFont="1" applyFill="1" applyBorder="1" applyAlignment="1" applyProtection="1">
      <alignment vertical="center"/>
    </xf>
    <xf numFmtId="0" fontId="4" fillId="2" borderId="40" xfId="0" applyFont="1" applyFill="1" applyBorder="1" applyAlignment="1" applyProtection="1">
      <alignment vertical="center"/>
    </xf>
    <xf numFmtId="0" fontId="4" fillId="2" borderId="45" xfId="0" applyFont="1" applyFill="1" applyBorder="1" applyAlignment="1" applyProtection="1">
      <alignment vertical="center"/>
    </xf>
    <xf numFmtId="0" fontId="4" fillId="2" borderId="38" xfId="0" applyFont="1" applyFill="1" applyBorder="1" applyAlignment="1" applyProtection="1">
      <alignment vertical="center"/>
    </xf>
    <xf numFmtId="0" fontId="14" fillId="8" borderId="79" xfId="0" applyFont="1" applyFill="1" applyBorder="1" applyAlignment="1">
      <alignment horizontal="center" vertical="center"/>
    </xf>
    <xf numFmtId="0" fontId="14" fillId="8" borderId="80" xfId="0" applyFont="1" applyFill="1" applyBorder="1" applyAlignment="1">
      <alignment horizontal="center" vertical="center"/>
    </xf>
    <xf numFmtId="0" fontId="14" fillId="8" borderId="81" xfId="0" applyFont="1" applyFill="1" applyBorder="1" applyAlignment="1">
      <alignment horizontal="center" vertical="center"/>
    </xf>
    <xf numFmtId="164" fontId="11" fillId="9" borderId="62" xfId="0" applyNumberFormat="1" applyFont="1" applyFill="1" applyBorder="1" applyAlignment="1">
      <alignment horizontal="center" vertical="center"/>
    </xf>
    <xf numFmtId="0" fontId="11" fillId="9" borderId="53" xfId="0" applyFont="1" applyFill="1" applyBorder="1" applyAlignment="1">
      <alignment horizontal="left" vertical="center"/>
    </xf>
    <xf numFmtId="0" fontId="11" fillId="9" borderId="69" xfId="0" applyFont="1" applyFill="1" applyBorder="1" applyAlignment="1">
      <alignment horizontal="center" vertical="center"/>
    </xf>
    <xf numFmtId="0" fontId="11" fillId="9" borderId="57" xfId="0" applyFont="1" applyFill="1" applyBorder="1" applyAlignment="1">
      <alignment horizontal="center" vertical="center"/>
    </xf>
    <xf numFmtId="0" fontId="11" fillId="9" borderId="63" xfId="0" applyFont="1" applyFill="1" applyBorder="1" applyAlignment="1">
      <alignment horizontal="center" vertical="center"/>
    </xf>
    <xf numFmtId="0" fontId="11" fillId="9" borderId="64" xfId="0" applyFont="1" applyFill="1" applyBorder="1" applyAlignment="1">
      <alignment horizontal="center" vertical="center"/>
    </xf>
    <xf numFmtId="0" fontId="12" fillId="0" borderId="4" xfId="0" applyFont="1" applyBorder="1"/>
    <xf numFmtId="0" fontId="5" fillId="3" borderId="4" xfId="0" applyFont="1" applyFill="1" applyBorder="1" applyAlignment="1">
      <alignment horizontal="center" vertical="center"/>
    </xf>
    <xf numFmtId="164" fontId="12" fillId="0" borderId="4" xfId="0" applyNumberFormat="1" applyFont="1" applyBorder="1" applyAlignment="1">
      <alignment horizontal="center" vertical="center"/>
    </xf>
    <xf numFmtId="0" fontId="26" fillId="12" borderId="53" xfId="0" applyFont="1" applyFill="1" applyBorder="1" applyAlignment="1">
      <alignment vertical="center"/>
    </xf>
    <xf numFmtId="0" fontId="26" fillId="12" borderId="56" xfId="0" applyFont="1" applyFill="1" applyBorder="1" applyAlignment="1">
      <alignment vertical="center"/>
    </xf>
    <xf numFmtId="0" fontId="26" fillId="12" borderId="61" xfId="0" applyFont="1" applyFill="1" applyBorder="1" applyAlignment="1">
      <alignment vertical="center"/>
    </xf>
    <xf numFmtId="10" fontId="12" fillId="0" borderId="0" xfId="0" applyNumberFormat="1" applyFont="1" applyFill="1" applyBorder="1" applyAlignment="1"/>
    <xf numFmtId="0" fontId="24" fillId="9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43" fontId="2" fillId="3" borderId="0" xfId="3" applyFont="1" applyFill="1" applyBorder="1" applyAlignment="1">
      <alignment horizontal="center" textRotation="90"/>
    </xf>
    <xf numFmtId="43" fontId="2" fillId="3" borderId="21" xfId="3" applyFont="1" applyFill="1" applyBorder="1" applyAlignment="1">
      <alignment horizontal="center" textRotation="90"/>
    </xf>
    <xf numFmtId="0" fontId="0" fillId="3" borderId="10" xfId="0" applyFill="1" applyBorder="1" applyAlignment="1">
      <alignment horizontal="center" textRotation="90"/>
    </xf>
    <xf numFmtId="0" fontId="0" fillId="3" borderId="22" xfId="0" applyFill="1" applyBorder="1" applyAlignment="1">
      <alignment horizontal="center" textRotation="90"/>
    </xf>
    <xf numFmtId="10" fontId="4" fillId="13" borderId="7" xfId="0" applyNumberFormat="1" applyFont="1" applyFill="1" applyBorder="1" applyAlignment="1" applyProtection="1">
      <alignment horizontal="center" vertical="center"/>
    </xf>
    <xf numFmtId="0" fontId="4" fillId="13" borderId="7" xfId="0" applyFont="1" applyFill="1" applyBorder="1" applyAlignment="1" applyProtection="1">
      <alignment horizontal="center" vertical="center"/>
    </xf>
    <xf numFmtId="0" fontId="4" fillId="13" borderId="0" xfId="0" applyFont="1" applyFill="1" applyBorder="1" applyAlignment="1" applyProtection="1">
      <alignment horizontal="center" vertical="center"/>
    </xf>
    <xf numFmtId="43" fontId="2" fillId="0" borderId="4" xfId="3" applyFont="1" applyBorder="1" applyAlignment="1" applyProtection="1">
      <alignment horizontal="center" textRotation="90"/>
      <protection locked="0"/>
    </xf>
    <xf numFmtId="43" fontId="2" fillId="0" borderId="16" xfId="3" applyFont="1" applyBorder="1" applyAlignment="1" applyProtection="1">
      <alignment horizontal="center" textRotation="90"/>
      <protection locked="0"/>
    </xf>
    <xf numFmtId="43" fontId="2" fillId="0" borderId="11" xfId="3" applyFont="1" applyBorder="1" applyAlignment="1" applyProtection="1">
      <alignment horizontal="center" textRotation="90"/>
      <protection locked="0"/>
    </xf>
    <xf numFmtId="43" fontId="2" fillId="0" borderId="36" xfId="3" applyFont="1" applyBorder="1" applyAlignment="1" applyProtection="1">
      <alignment horizontal="center" textRotation="90"/>
      <protection locked="0"/>
    </xf>
    <xf numFmtId="43" fontId="2" fillId="3" borderId="9" xfId="3" applyFont="1" applyFill="1" applyBorder="1" applyAlignment="1">
      <alignment horizontal="center" textRotation="90"/>
    </xf>
    <xf numFmtId="43" fontId="2" fillId="3" borderId="20" xfId="3" applyFont="1" applyFill="1" applyBorder="1" applyAlignment="1">
      <alignment horizontal="center" textRotation="90"/>
    </xf>
    <xf numFmtId="43" fontId="2" fillId="0" borderId="29" xfId="3" applyFont="1" applyBorder="1" applyAlignment="1" applyProtection="1">
      <alignment horizontal="center" textRotation="90"/>
      <protection locked="0"/>
    </xf>
    <xf numFmtId="43" fontId="2" fillId="0" borderId="37" xfId="3" applyFont="1" applyBorder="1" applyAlignment="1" applyProtection="1">
      <alignment horizontal="center" textRotation="90"/>
      <protection locked="0"/>
    </xf>
    <xf numFmtId="43" fontId="2" fillId="0" borderId="38" xfId="3" applyFont="1" applyBorder="1" applyAlignment="1" applyProtection="1">
      <alignment horizontal="center" textRotation="90"/>
      <protection locked="0"/>
    </xf>
    <xf numFmtId="43" fontId="2" fillId="0" borderId="28" xfId="3" applyFont="1" applyBorder="1" applyAlignment="1" applyProtection="1">
      <alignment horizontal="center" textRotation="90"/>
      <protection locked="0"/>
    </xf>
    <xf numFmtId="43" fontId="2" fillId="0" borderId="39" xfId="3" applyFont="1" applyBorder="1" applyAlignment="1" applyProtection="1">
      <alignment horizontal="center" textRotation="90"/>
      <protection locked="0"/>
    </xf>
    <xf numFmtId="43" fontId="2" fillId="0" borderId="40" xfId="3" applyFont="1" applyBorder="1" applyAlignment="1" applyProtection="1">
      <alignment horizontal="center" textRotation="90"/>
      <protection locked="0"/>
    </xf>
    <xf numFmtId="43" fontId="2" fillId="0" borderId="27" xfId="3" applyFont="1" applyBorder="1" applyAlignment="1" applyProtection="1">
      <alignment horizontal="center" textRotation="90"/>
      <protection locked="0"/>
    </xf>
    <xf numFmtId="43" fontId="2" fillId="0" borderId="41" xfId="3" applyFont="1" applyBorder="1" applyAlignment="1" applyProtection="1">
      <alignment horizontal="center" textRotation="90"/>
      <protection locked="0"/>
    </xf>
    <xf numFmtId="43" fontId="2" fillId="0" borderId="42" xfId="3" applyFont="1" applyBorder="1" applyAlignment="1" applyProtection="1">
      <alignment horizontal="center" textRotation="90"/>
      <protection locked="0"/>
    </xf>
    <xf numFmtId="0" fontId="4" fillId="5" borderId="20" xfId="0" applyFont="1" applyFill="1" applyBorder="1" applyAlignment="1">
      <alignment horizontal="center"/>
    </xf>
    <xf numFmtId="0" fontId="4" fillId="5" borderId="21" xfId="0" applyFont="1" applyFill="1" applyBorder="1" applyAlignment="1">
      <alignment horizontal="center"/>
    </xf>
    <xf numFmtId="0" fontId="4" fillId="5" borderId="22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/>
    </xf>
    <xf numFmtId="0" fontId="4" fillId="2" borderId="34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35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33" xfId="0" applyFont="1" applyFill="1" applyBorder="1" applyAlignment="1" applyProtection="1">
      <alignment horizontal="center"/>
      <protection locked="0"/>
    </xf>
    <xf numFmtId="0" fontId="8" fillId="5" borderId="12" xfId="0" applyFont="1" applyFill="1" applyBorder="1" applyAlignment="1" applyProtection="1">
      <alignment horizontal="center"/>
      <protection locked="0"/>
    </xf>
    <xf numFmtId="0" fontId="8" fillId="5" borderId="13" xfId="0" applyFont="1" applyFill="1" applyBorder="1" applyAlignment="1" applyProtection="1">
      <alignment horizontal="center"/>
      <protection locked="0"/>
    </xf>
    <xf numFmtId="0" fontId="18" fillId="0" borderId="34" xfId="0" applyFont="1" applyBorder="1" applyAlignment="1" applyProtection="1">
      <alignment horizontal="left"/>
    </xf>
    <xf numFmtId="0" fontId="18" fillId="0" borderId="12" xfId="0" applyFont="1" applyBorder="1" applyAlignment="1" applyProtection="1">
      <alignment horizontal="left"/>
    </xf>
    <xf numFmtId="0" fontId="4" fillId="2" borderId="46" xfId="0" applyFont="1" applyFill="1" applyBorder="1" applyAlignment="1" applyProtection="1">
      <alignment horizontal="center" vertical="center"/>
    </xf>
    <xf numFmtId="0" fontId="4" fillId="2" borderId="42" xfId="0" applyFont="1" applyFill="1" applyBorder="1" applyAlignment="1" applyProtection="1">
      <alignment horizontal="center" vertic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13" borderId="6" xfId="0" applyFont="1" applyFill="1" applyBorder="1" applyAlignment="1" applyProtection="1">
      <alignment horizontal="center" wrapText="1"/>
    </xf>
    <xf numFmtId="0" fontId="4" fillId="13" borderId="20" xfId="0" applyFont="1" applyFill="1" applyBorder="1" applyAlignment="1" applyProtection="1">
      <alignment horizontal="center" wrapText="1"/>
    </xf>
    <xf numFmtId="0" fontId="4" fillId="0" borderId="19" xfId="0" applyFont="1" applyBorder="1" applyAlignment="1" applyProtection="1">
      <alignment horizontal="right" textRotation="90"/>
    </xf>
    <xf numFmtId="0" fontId="4" fillId="0" borderId="25" xfId="0" applyFont="1" applyBorder="1" applyAlignment="1" applyProtection="1">
      <alignment horizontal="right" textRotation="90"/>
    </xf>
    <xf numFmtId="0" fontId="4" fillId="13" borderId="21" xfId="0" applyFont="1" applyFill="1" applyBorder="1" applyAlignment="1" applyProtection="1">
      <alignment horizontal="center" vertical="center"/>
    </xf>
    <xf numFmtId="0" fontId="4" fillId="13" borderId="8" xfId="0" applyFont="1" applyFill="1" applyBorder="1" applyAlignment="1" applyProtection="1">
      <alignment horizontal="center" vertical="center"/>
    </xf>
    <xf numFmtId="0" fontId="4" fillId="13" borderId="22" xfId="0" applyFont="1" applyFill="1" applyBorder="1" applyAlignment="1" applyProtection="1">
      <alignment horizontal="center" vertical="center"/>
    </xf>
    <xf numFmtId="43" fontId="2" fillId="0" borderId="49" xfId="3" applyFont="1" applyBorder="1" applyAlignment="1" applyProtection="1">
      <alignment horizontal="center" textRotation="90"/>
      <protection locked="0"/>
    </xf>
    <xf numFmtId="43" fontId="2" fillId="0" borderId="77" xfId="3" applyFont="1" applyBorder="1" applyAlignment="1" applyProtection="1">
      <alignment horizontal="center" textRotation="90"/>
      <protection locked="0"/>
    </xf>
    <xf numFmtId="43" fontId="2" fillId="0" borderId="78" xfId="3" applyFont="1" applyBorder="1" applyAlignment="1" applyProtection="1">
      <alignment horizontal="center" textRotation="90"/>
      <protection locked="0"/>
    </xf>
    <xf numFmtId="43" fontId="2" fillId="0" borderId="15" xfId="3" applyFont="1" applyBorder="1" applyAlignment="1" applyProtection="1">
      <alignment horizontal="center" textRotation="90"/>
      <protection locked="0"/>
    </xf>
    <xf numFmtId="43" fontId="2" fillId="0" borderId="17" xfId="3" applyFont="1" applyBorder="1" applyAlignment="1" applyProtection="1">
      <alignment horizontal="center" textRotation="90"/>
      <protection locked="0"/>
    </xf>
    <xf numFmtId="43" fontId="2" fillId="0" borderId="19" xfId="3" applyFont="1" applyBorder="1" applyAlignment="1" applyProtection="1">
      <alignment horizontal="center" textRotation="90"/>
      <protection locked="0"/>
    </xf>
    <xf numFmtId="43" fontId="2" fillId="0" borderId="25" xfId="3" applyFont="1" applyBorder="1" applyAlignment="1" applyProtection="1">
      <alignment horizontal="center" textRotation="90"/>
      <protection locked="0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5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16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17" xfId="0" applyFont="1" applyFill="1" applyBorder="1" applyAlignment="1" applyProtection="1">
      <alignment horizontal="center" vertical="center"/>
    </xf>
    <xf numFmtId="0" fontId="4" fillId="2" borderId="34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4" fillId="0" borderId="27" xfId="0" applyFont="1" applyBorder="1" applyAlignment="1" applyProtection="1">
      <alignment horizontal="right" textRotation="90"/>
    </xf>
    <xf numFmtId="0" fontId="4" fillId="0" borderId="41" xfId="0" applyFont="1" applyBorder="1" applyAlignment="1" applyProtection="1">
      <alignment horizontal="right" textRotation="90"/>
    </xf>
    <xf numFmtId="0" fontId="4" fillId="0" borderId="42" xfId="0" applyFont="1" applyBorder="1" applyAlignment="1" applyProtection="1">
      <alignment horizontal="right" textRotation="90"/>
    </xf>
    <xf numFmtId="43" fontId="2" fillId="0" borderId="26" xfId="3" applyFont="1" applyBorder="1" applyAlignment="1" applyProtection="1">
      <alignment horizontal="center" textRotation="90"/>
      <protection locked="0"/>
    </xf>
    <xf numFmtId="43" fontId="2" fillId="0" borderId="74" xfId="3" applyFont="1" applyBorder="1" applyAlignment="1" applyProtection="1">
      <alignment horizontal="center" textRotation="90"/>
      <protection locked="0"/>
    </xf>
    <xf numFmtId="0" fontId="8" fillId="5" borderId="12" xfId="0" applyFont="1" applyFill="1" applyBorder="1" applyAlignment="1" applyProtection="1">
      <alignment horizontal="center"/>
    </xf>
    <xf numFmtId="0" fontId="8" fillId="5" borderId="13" xfId="0" applyFont="1" applyFill="1" applyBorder="1" applyAlignment="1" applyProtection="1">
      <alignment horizontal="center"/>
    </xf>
    <xf numFmtId="165" fontId="19" fillId="4" borderId="50" xfId="0" applyNumberFormat="1" applyFont="1" applyFill="1" applyBorder="1" applyAlignment="1" applyProtection="1">
      <alignment horizontal="left"/>
      <protection locked="0"/>
    </xf>
    <xf numFmtId="165" fontId="19" fillId="4" borderId="51" xfId="0" applyNumberFormat="1" applyFont="1" applyFill="1" applyBorder="1" applyAlignment="1" applyProtection="1">
      <alignment horizontal="left"/>
      <protection locked="0"/>
    </xf>
    <xf numFmtId="0" fontId="20" fillId="14" borderId="29" xfId="0" applyFont="1" applyFill="1" applyBorder="1" applyAlignment="1" applyProtection="1">
      <alignment horizontal="center"/>
      <protection locked="0"/>
    </xf>
    <xf numFmtId="0" fontId="21" fillId="15" borderId="29" xfId="0" applyFont="1" applyFill="1" applyBorder="1" applyAlignment="1" applyProtection="1">
      <alignment horizontal="center"/>
      <protection locked="0"/>
    </xf>
    <xf numFmtId="0" fontId="22" fillId="7" borderId="29" xfId="0" applyFont="1" applyFill="1" applyBorder="1" applyAlignment="1" applyProtection="1">
      <alignment horizontal="center"/>
      <protection locked="0"/>
    </xf>
    <xf numFmtId="0" fontId="22" fillId="16" borderId="29" xfId="0" applyFont="1" applyFill="1" applyBorder="1" applyAlignment="1" applyProtection="1">
      <alignment horizontal="center"/>
      <protection locked="0"/>
    </xf>
    <xf numFmtId="0" fontId="20" fillId="14" borderId="29" xfId="0" applyFont="1" applyFill="1" applyBorder="1" applyAlignment="1">
      <alignment horizontal="center"/>
    </xf>
    <xf numFmtId="165" fontId="19" fillId="4" borderId="43" xfId="0" applyNumberFormat="1" applyFont="1" applyFill="1" applyBorder="1" applyAlignment="1">
      <alignment horizontal="left"/>
    </xf>
    <xf numFmtId="165" fontId="19" fillId="4" borderId="26" xfId="0" applyNumberFormat="1" applyFont="1" applyFill="1" applyBorder="1" applyAlignment="1">
      <alignment horizontal="left"/>
    </xf>
    <xf numFmtId="0" fontId="23" fillId="0" borderId="71" xfId="0" applyFont="1" applyFill="1" applyBorder="1" applyAlignment="1">
      <alignment horizontal="center" vertical="center"/>
    </xf>
    <xf numFmtId="0" fontId="1" fillId="0" borderId="72" xfId="0" applyFont="1" applyFill="1" applyBorder="1"/>
    <xf numFmtId="0" fontId="1" fillId="0" borderId="73" xfId="0" applyFont="1" applyFill="1" applyBorder="1"/>
  </cellXfs>
  <cellStyles count="4">
    <cellStyle name="Moeda" xfId="1" builtinId="4"/>
    <cellStyle name="Normal" xfId="0" builtinId="0"/>
    <cellStyle name="Porcentagem" xfId="2" builtinId="5"/>
    <cellStyle name="Vírgula" xfId="3" builtinId="3"/>
  </cellStyles>
  <dxfs count="19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medium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left" vertical="center" textRotation="0" wrapText="0" indent="0" justifyLastLine="0" shrinkToFit="0" readingOrder="0"/>
      <border diagonalUp="0" diagonalDown="0">
        <left style="medium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outline="0">
        <top style="medium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BFBFBF"/>
          <bgColor rgb="FFBFBFBF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9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500" b="1" i="0">
                <a:solidFill>
                  <a:srgbClr val="757575"/>
                </a:solidFill>
                <a:latin typeface="+mn-lt"/>
              </a:defRPr>
            </a:pPr>
            <a:r>
              <a:rPr lang="pt-BR" sz="1500" b="1" i="0">
                <a:solidFill>
                  <a:srgbClr val="757575"/>
                </a:solidFill>
                <a:latin typeface="+mn-lt"/>
              </a:rPr>
              <a:t>CLASSE COM MELHOR DESEMPENHO DE PRESENÇAS</a:t>
            </a:r>
          </a:p>
        </c:rich>
      </c:tx>
      <c:layout>
        <c:manualLayout>
          <c:xMode val="edge"/>
          <c:yMode val="edge"/>
          <c:x val="0.2938804457953394"/>
          <c:y val="4.6735430001074427E-2"/>
        </c:manualLayout>
      </c:layout>
      <c:overlay val="0"/>
    </c:title>
    <c:autoTitleDeleted val="0"/>
    <c:plotArea>
      <c:layout/>
      <c:barChart>
        <c:barDir val="col"/>
        <c:grouping val="stacked"/>
        <c:varyColors val="1"/>
        <c:ser>
          <c:idx val="0"/>
          <c:order val="0"/>
          <c:spPr>
            <a:solidFill>
              <a:srgbClr val="4F81BD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</c:dPt>
          <c:dPt>
            <c:idx val="1"/>
            <c:invertIfNegative val="1"/>
            <c:bubble3D val="0"/>
          </c:dPt>
          <c:dPt>
            <c:idx val="2"/>
            <c:invertIfNegative val="1"/>
            <c:bubble3D val="0"/>
          </c:dPt>
          <c:dPt>
            <c:idx val="3"/>
            <c:invertIfNegative val="1"/>
            <c:bubble3D val="0"/>
          </c:dPt>
          <c:dPt>
            <c:idx val="4"/>
            <c:invertIfNegative val="1"/>
            <c:bubble3D val="0"/>
          </c:dPt>
          <c:dPt>
            <c:idx val="5"/>
            <c:invertIfNegative val="1"/>
            <c:bubble3D val="0"/>
          </c:dPt>
          <c:dPt>
            <c:idx val="6"/>
            <c:invertIfNegative val="1"/>
            <c:bubble3D val="0"/>
          </c:dPt>
          <c:dPt>
            <c:idx val="7"/>
            <c:invertIfNegative val="1"/>
            <c:bubble3D val="0"/>
          </c:dPt>
          <c:dPt>
            <c:idx val="8"/>
            <c:invertIfNegative val="1"/>
            <c:bubble3D val="0"/>
          </c:dPt>
          <c:dPt>
            <c:idx val="9"/>
            <c:invertIfNegative val="1"/>
            <c:bubble3D val="0"/>
          </c:dPt>
          <c:cat>
            <c:strLit>
              <c:ptCount val="10"/>
              <c:pt idx="0">
                <c:v>VALENTES DE DAVI</c:v>
              </c:pt>
              <c:pt idx="1">
                <c:v>ROSA DE SARON</c:v>
              </c:pt>
              <c:pt idx="2">
                <c:v>AGAPE</c:v>
              </c:pt>
              <c:pt idx="3">
                <c:v>GIDEÕES</c:v>
              </c:pt>
              <c:pt idx="4">
                <c:v>NASCIDOS PARA VENCER</c:v>
              </c:pt>
              <c:pt idx="5">
                <c:v>GERAÇÃO ELEITA</c:v>
              </c:pt>
              <c:pt idx="6">
                <c:v>PEQUENOS GIDEÕES</c:v>
              </c:pt>
              <c:pt idx="7">
                <c:v>ARCA DE NOÉ</c:v>
              </c:pt>
              <c:pt idx="8">
                <c:v>CORDEIRINHOS DE CRISTO</c:v>
              </c:pt>
              <c:pt idx="9">
                <c:v>CRESCENDO COM CRISTO</c:v>
              </c:pt>
            </c:strLit>
          </c:cat>
          <c:val>
            <c:numLit>
              <c:formatCode>General</c:formatCode>
              <c:ptCount val="10"/>
              <c:pt idx="0">
                <c:v>0.69772079772079776</c:v>
              </c:pt>
              <c:pt idx="1">
                <c:v>0.67712842712842713</c:v>
              </c:pt>
              <c:pt idx="2">
                <c:v>0.69629629629629619</c:v>
              </c:pt>
              <c:pt idx="3">
                <c:v>0.47435897435897439</c:v>
              </c:pt>
              <c:pt idx="4">
                <c:v>0.45396825396825397</c:v>
              </c:pt>
              <c:pt idx="5">
                <c:v>0.6089889045163307</c:v>
              </c:pt>
              <c:pt idx="6">
                <c:v>0.46850658919624433</c:v>
              </c:pt>
              <c:pt idx="7">
                <c:v>0.41587301587301589</c:v>
              </c:pt>
              <c:pt idx="8">
                <c:v>0.49024671152330718</c:v>
              </c:pt>
            </c:numLit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23913976"/>
        <c:axId val="523914368"/>
      </c:barChart>
      <c:catAx>
        <c:axId val="523913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pt-BR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000000"/>
                </a:solidFill>
                <a:latin typeface="+mn-lt"/>
              </a:defRPr>
            </a:pPr>
            <a:endParaRPr lang="pt-BR"/>
          </a:p>
        </c:txPr>
        <c:crossAx val="523914368"/>
        <c:crosses val="autoZero"/>
        <c:auto val="1"/>
        <c:lblAlgn val="ctr"/>
        <c:lblOffset val="100"/>
        <c:noMultiLvlLbl val="1"/>
      </c:catAx>
      <c:valAx>
        <c:axId val="5239143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pt-BR"/>
              </a:p>
            </c:rich>
          </c:tx>
          <c:layout/>
          <c:overlay val="0"/>
        </c:title>
        <c:numFmt formatCode="General" sourceLinked="1"/>
        <c:majorTickMark val="out"/>
        <c:minorTickMark val="cross"/>
        <c:tickLblPos val="nextTo"/>
        <c:spPr>
          <a:ln/>
        </c:spPr>
        <c:txPr>
          <a:bodyPr/>
          <a:lstStyle/>
          <a:p>
            <a:pPr lvl="0">
              <a:defRPr b="0" i="0">
                <a:solidFill>
                  <a:srgbClr val="000000"/>
                </a:solidFill>
                <a:latin typeface="+mn-lt"/>
              </a:defRPr>
            </a:pPr>
            <a:endParaRPr lang="pt-BR"/>
          </a:p>
        </c:txPr>
        <c:crossAx val="523913976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MATRICULADOS X PRESENTES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'CLASSE 3'!$C$64</c:f>
              <c:strCache>
                <c:ptCount val="1"/>
                <c:pt idx="0">
                  <c:v>Alunos matriculados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val>
            <c:numRef>
              <c:f>'CLASSE 3'!$D$64:$R$64</c:f>
              <c:numCache>
                <c:formatCode>General</c:formatCode>
                <c:ptCount val="15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</c:numCache>
            </c:numRef>
          </c:val>
        </c:ser>
        <c:ser>
          <c:idx val="1"/>
          <c:order val="1"/>
          <c:tx>
            <c:strRef>
              <c:f>'CLASSE 3'!$C$65</c:f>
              <c:strCache>
                <c:ptCount val="1"/>
                <c:pt idx="0">
                  <c:v>Ausentes</c:v>
                </c:pt>
              </c:strCache>
            </c:strRef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val>
            <c:numRef>
              <c:f>'CLASSE 3'!$D$65:$R$65</c:f>
              <c:numCache>
                <c:formatCode>General</c:formatCode>
                <c:ptCount val="15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4</c:v>
                </c:pt>
                <c:pt idx="4">
                  <c:v>2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</c:numCache>
            </c:numRef>
          </c:val>
        </c:ser>
        <c:ser>
          <c:idx val="2"/>
          <c:order val="2"/>
          <c:tx>
            <c:strRef>
              <c:f>'CLASSE 3'!$C$66</c:f>
              <c:strCache>
                <c:ptCount val="1"/>
                <c:pt idx="0">
                  <c:v>Presentes</c:v>
                </c:pt>
              </c:strCache>
            </c:strRef>
          </c:tx>
          <c:spPr>
            <a:solidFill>
              <a:srgbClr val="9BBB59"/>
            </a:solidFill>
            <a:ln w="25400">
              <a:noFill/>
            </a:ln>
          </c:spPr>
          <c:invertIfNegative val="0"/>
          <c:val>
            <c:numRef>
              <c:f>'CLASSE 3'!$D$66:$R$66</c:f>
              <c:numCache>
                <c:formatCode>General</c:formatCode>
                <c:ptCount val="15"/>
                <c:pt idx="0">
                  <c:v>5</c:v>
                </c:pt>
                <c:pt idx="1">
                  <c:v>2</c:v>
                </c:pt>
                <c:pt idx="2">
                  <c:v>1</c:v>
                </c:pt>
                <c:pt idx="3">
                  <c:v>1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4</c:v>
                </c:pt>
                <c:pt idx="11">
                  <c:v>4</c:v>
                </c:pt>
                <c:pt idx="12">
                  <c:v>4</c:v>
                </c:pt>
                <c:pt idx="13">
                  <c:v>4</c:v>
                </c:pt>
                <c:pt idx="14">
                  <c:v>3</c:v>
                </c:pt>
              </c:numCache>
            </c:numRef>
          </c:val>
        </c:ser>
        <c:ser>
          <c:idx val="3"/>
          <c:order val="3"/>
          <c:tx>
            <c:strRef>
              <c:f>'CLASSE 3'!$C$67</c:f>
              <c:strCache>
                <c:ptCount val="1"/>
                <c:pt idx="0">
                  <c:v>Visitantes</c:v>
                </c:pt>
              </c:strCache>
            </c:strRef>
          </c:tx>
          <c:spPr>
            <a:solidFill>
              <a:srgbClr val="8064A2"/>
            </a:solidFill>
            <a:ln w="25400">
              <a:noFill/>
            </a:ln>
          </c:spPr>
          <c:invertIfNegative val="0"/>
          <c:val>
            <c:numRef>
              <c:f>'CLASSE 3'!$D$67:$R$67</c:f>
              <c:numCache>
                <c:formatCode>General</c:formatCode>
                <c:ptCount val="15"/>
                <c:pt idx="0">
                  <c:v>8</c:v>
                </c:pt>
                <c:pt idx="1">
                  <c:v>6</c:v>
                </c:pt>
                <c:pt idx="2">
                  <c:v>6</c:v>
                </c:pt>
                <c:pt idx="3">
                  <c:v>0</c:v>
                </c:pt>
                <c:pt idx="4">
                  <c:v>6</c:v>
                </c:pt>
                <c:pt idx="5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9683728"/>
        <c:axId val="529685296"/>
      </c:barChart>
      <c:catAx>
        <c:axId val="529683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29685296"/>
        <c:crosses val="autoZero"/>
        <c:auto val="1"/>
        <c:lblAlgn val="ctr"/>
        <c:lblOffset val="100"/>
        <c:noMultiLvlLbl val="0"/>
      </c:catAx>
      <c:valAx>
        <c:axId val="529685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29683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MATERIAL DIDÁTICO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9525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6.7803149606299212E-2"/>
          <c:y val="0.30076443569553807"/>
          <c:w val="0.847078302712161"/>
          <c:h val="0.61498432487605714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'CLASSE 3'!$C$69</c:f>
              <c:strCache>
                <c:ptCount val="1"/>
                <c:pt idx="0">
                  <c:v>Bíblias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val>
            <c:numRef>
              <c:f>'CLASSE 3'!$D$69:$R$69</c:f>
              <c:numCache>
                <c:formatCode>General</c:formatCode>
                <c:ptCount val="15"/>
                <c:pt idx="0">
                  <c:v>30</c:v>
                </c:pt>
                <c:pt idx="1">
                  <c:v>27</c:v>
                </c:pt>
                <c:pt idx="2">
                  <c:v>27</c:v>
                </c:pt>
                <c:pt idx="3">
                  <c:v>0</c:v>
                </c:pt>
                <c:pt idx="4">
                  <c:v>26</c:v>
                </c:pt>
                <c:pt idx="5">
                  <c:v>39</c:v>
                </c:pt>
              </c:numCache>
            </c:numRef>
          </c:val>
        </c:ser>
        <c:ser>
          <c:idx val="1"/>
          <c:order val="1"/>
          <c:tx>
            <c:strRef>
              <c:f>'CLASSE 3'!$C$70</c:f>
              <c:strCache>
                <c:ptCount val="1"/>
                <c:pt idx="0">
                  <c:v>Revistas</c:v>
                </c:pt>
              </c:strCache>
            </c:strRef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val>
            <c:numRef>
              <c:f>'CLASSE 3'!$D$70:$R$70</c:f>
              <c:numCache>
                <c:formatCode>General</c:formatCode>
                <c:ptCount val="15"/>
                <c:pt idx="0">
                  <c:v>30</c:v>
                </c:pt>
                <c:pt idx="1">
                  <c:v>25</c:v>
                </c:pt>
                <c:pt idx="2">
                  <c:v>27</c:v>
                </c:pt>
                <c:pt idx="3">
                  <c:v>0</c:v>
                </c:pt>
                <c:pt idx="4">
                  <c:v>20</c:v>
                </c:pt>
                <c:pt idx="5">
                  <c:v>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29680984"/>
        <c:axId val="529686080"/>
        <c:axId val="479528288"/>
      </c:bar3DChart>
      <c:catAx>
        <c:axId val="529680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29686080"/>
        <c:crosses val="autoZero"/>
        <c:auto val="1"/>
        <c:lblAlgn val="ctr"/>
        <c:lblOffset val="100"/>
        <c:noMultiLvlLbl val="0"/>
      </c:catAx>
      <c:valAx>
        <c:axId val="529686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29680984"/>
        <c:crosses val="autoZero"/>
        <c:crossBetween val="between"/>
      </c:valAx>
      <c:serAx>
        <c:axId val="479528288"/>
        <c:scaling>
          <c:orientation val="minMax"/>
        </c:scaling>
        <c:delete val="1"/>
        <c:axPos val="b"/>
        <c:majorTickMark val="out"/>
        <c:minorTickMark val="none"/>
        <c:tickLblPos val="nextTo"/>
        <c:crossAx val="529686080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 b="1"/>
              <a:t>OFERTAS DA</a:t>
            </a:r>
            <a:r>
              <a:rPr lang="pt-BR" b="1" baseline="0"/>
              <a:t> SALA </a:t>
            </a:r>
            <a:endParaRPr lang="pt-BR" b="1"/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9525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val>
            <c:numRef>
              <c:f>'CLASSE 9'!$D$71:$R$71</c:f>
              <c:numCache>
                <c:formatCode>_(* #,##0.00_);_(* \(#,##0.00\);_(* "-"??_);_(@_)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spPr>
            <a:solidFill>
              <a:srgbClr val="C0504D"/>
            </a:solidFill>
            <a:ln w="25400">
              <a:noFill/>
            </a:ln>
          </c:spPr>
          <c:invertIfNegative val="0"/>
          <c:val>
            <c:numRef>
              <c:f>'CLASSE 9'!$D$72:$R$72</c:f>
              <c:numCache>
                <c:formatCode>_(* #,##0.00_);_(* \(#,##0.00\);_(* "-"??_);_(@_)</c:formatCode>
                <c:ptCount val="15"/>
              </c:numCache>
            </c:numRef>
          </c:val>
        </c:ser>
        <c:ser>
          <c:idx val="2"/>
          <c:order val="2"/>
          <c:spPr>
            <a:solidFill>
              <a:srgbClr val="9BBB59"/>
            </a:solidFill>
            <a:ln w="25400">
              <a:noFill/>
            </a:ln>
          </c:spPr>
          <c:invertIfNegative val="0"/>
          <c:val>
            <c:numRef>
              <c:f>'CLASSE 9'!$D$73:$R$73</c:f>
              <c:numCache>
                <c:formatCode>_(* #,##0.00_);_(* \(#,##0.00\);_(* "-"??_);_(@_)</c:formatCode>
                <c:ptCount val="1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29690000"/>
        <c:axId val="529681376"/>
        <c:axId val="0"/>
      </c:bar3DChart>
      <c:catAx>
        <c:axId val="529690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29681376"/>
        <c:crosses val="autoZero"/>
        <c:auto val="1"/>
        <c:lblAlgn val="ctr"/>
        <c:lblOffset val="100"/>
        <c:noMultiLvlLbl val="0"/>
      </c:catAx>
      <c:valAx>
        <c:axId val="529681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29690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800" b="1" i="0">
                <a:solidFill>
                  <a:schemeClr val="lt1"/>
                </a:solidFill>
                <a:latin typeface="+mn-lt"/>
              </a:defRPr>
            </a:pPr>
            <a:r>
              <a:rPr lang="pt-BR" sz="1800" b="1" i="0">
                <a:solidFill>
                  <a:schemeClr val="lt1"/>
                </a:solidFill>
                <a:latin typeface="+mn-lt"/>
              </a:rPr>
              <a:t>PARTICIPAÇÕES EFETIVAS</a:t>
            </a:r>
          </a:p>
        </c:rich>
      </c:tx>
      <c:layout>
        <c:manualLayout>
          <c:xMode val="edge"/>
          <c:yMode val="edge"/>
          <c:x val="0.27567466910672866"/>
          <c:y val="0.10082651433276722"/>
        </c:manualLayout>
      </c:layout>
      <c:overlay val="0"/>
    </c:title>
    <c:autoTitleDeleted val="0"/>
    <c:plotArea>
      <c:layout>
        <c:manualLayout>
          <c:xMode val="edge"/>
          <c:yMode val="edge"/>
          <c:x val="0.31207918741610263"/>
          <c:y val="0.21637171342649422"/>
          <c:w val="0.3826909390049727"/>
          <c:h val="0.66913616259255893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FFFF00"/>
              </a:solidFill>
            </c:spPr>
          </c:dPt>
          <c:dPt>
            <c:idx val="1"/>
            <c:bubble3D val="0"/>
            <c:explosion val="17"/>
            <c:spPr>
              <a:solidFill>
                <a:srgbClr val="0070C0"/>
              </a:solidFill>
            </c:spPr>
          </c:dPt>
          <c:dLbls>
            <c:dLbl>
              <c:idx val="0"/>
              <c:spPr/>
              <c:txPr>
                <a:bodyPr/>
                <a:lstStyle/>
                <a:p>
                  <a:pPr lvl="0">
                    <a:defRPr sz="4000" b="1" i="0"/>
                  </a:pPr>
                  <a:endParaRPr lang="pt-BR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spPr/>
              <c:txPr>
                <a:bodyPr/>
                <a:lstStyle/>
                <a:p>
                  <a:pPr lvl="0">
                    <a:defRPr sz="4000" b="1" i="0"/>
                  </a:pPr>
                  <a:endParaRPr lang="pt-BR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spPr>
              <a:noFill/>
              <a:ln w="25400">
                <a:noFill/>
              </a:ln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'ALUNOS X MEMBROS'!$J$228:$J$229</c:f>
              <c:strCache>
                <c:ptCount val="2"/>
                <c:pt idx="0">
                  <c:v>TOTAL DE MATRICULADOS</c:v>
                </c:pt>
                <c:pt idx="1">
                  <c:v>NÃO MATRICULADOS</c:v>
                </c:pt>
              </c:strCache>
            </c:strRef>
          </c:cat>
          <c:val>
            <c:numRef>
              <c:f>'ALUNOS X MEMBROS'!$K$228:$K$229</c:f>
              <c:numCache>
                <c:formatCode>General</c:formatCode>
                <c:ptCount val="2"/>
                <c:pt idx="0">
                  <c:v>4</c:v>
                </c:pt>
                <c:pt idx="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 lvl="0">
            <a:defRPr sz="1300" b="0" i="0">
              <a:solidFill>
                <a:schemeClr val="lt1"/>
              </a:solidFill>
              <a:latin typeface="+mn-lt"/>
            </a:defRPr>
          </a:pPr>
          <a:endParaRPr lang="pt-BR"/>
        </a:p>
      </c:txPr>
    </c:legend>
    <c:plotVisOnly val="1"/>
    <c:dispBlanksAs val="zero"/>
    <c:showDLblsOverMax val="1"/>
  </c:chart>
  <c:spPr>
    <a:solidFill>
      <a:schemeClr val="dk1"/>
    </a:solidFill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20</xdr:col>
      <xdr:colOff>457200</xdr:colOff>
      <xdr:row>12</xdr:row>
      <xdr:rowOff>152400</xdr:rowOff>
    </xdr:to>
    <xdr:graphicFrame macro="">
      <xdr:nvGraphicFramePr>
        <xdr:cNvPr id="18227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82</xdr:row>
      <xdr:rowOff>19050</xdr:rowOff>
    </xdr:from>
    <xdr:to>
      <xdr:col>17</xdr:col>
      <xdr:colOff>161925</xdr:colOff>
      <xdr:row>98</xdr:row>
      <xdr:rowOff>171450</xdr:rowOff>
    </xdr:to>
    <xdr:graphicFrame macro="">
      <xdr:nvGraphicFramePr>
        <xdr:cNvPr id="3091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38100</xdr:colOff>
      <xdr:row>99</xdr:row>
      <xdr:rowOff>152400</xdr:rowOff>
    </xdr:from>
    <xdr:to>
      <xdr:col>16</xdr:col>
      <xdr:colOff>57150</xdr:colOff>
      <xdr:row>114</xdr:row>
      <xdr:rowOff>38100</xdr:rowOff>
    </xdr:to>
    <xdr:graphicFrame macro="">
      <xdr:nvGraphicFramePr>
        <xdr:cNvPr id="3092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115</xdr:row>
      <xdr:rowOff>57150</xdr:rowOff>
    </xdr:from>
    <xdr:to>
      <xdr:col>16</xdr:col>
      <xdr:colOff>104775</xdr:colOff>
      <xdr:row>129</xdr:row>
      <xdr:rowOff>133350</xdr:rowOff>
    </xdr:to>
    <xdr:graphicFrame macro="">
      <xdr:nvGraphicFramePr>
        <xdr:cNvPr id="9237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38100</xdr:rowOff>
    </xdr:from>
    <xdr:to>
      <xdr:col>7</xdr:col>
      <xdr:colOff>85725</xdr:colOff>
      <xdr:row>15</xdr:row>
      <xdr:rowOff>209550</xdr:rowOff>
    </xdr:to>
    <xdr:graphicFrame macro="">
      <xdr:nvGraphicFramePr>
        <xdr:cNvPr id="181250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tables/table1.xml><?xml version="1.0" encoding="utf-8"?>
<table xmlns="http://schemas.openxmlformats.org/spreadsheetml/2006/main" id="4" name="Tabela4" displayName="Tabela4" ref="B3:J15" totalsRowShown="0" headerRowDxfId="197" dataDxfId="195" headerRowBorderDxfId="196" tableBorderDxfId="194" totalsRowBorderDxfId="193">
  <autoFilter ref="B3:J15"/>
  <tableColumns count="9">
    <tableColumn id="1" name="NOME DA CLASSE" dataDxfId="192"/>
    <tableColumn id="2" name="Matriculados" dataDxfId="191"/>
    <tableColumn id="3" name="Ausentes" dataDxfId="190"/>
    <tableColumn id="4" name="Presentes" dataDxfId="189"/>
    <tableColumn id="5" name="Visitantes" dataDxfId="188"/>
    <tableColumn id="6" name="Total" dataDxfId="187"/>
    <tableColumn id="7" name="Bíblias" dataDxfId="186"/>
    <tableColumn id="8" name="Revistas" dataDxfId="185"/>
    <tableColumn id="9" name="Ofertas" dataDxfId="184" dataCellStyle="Moeda"/>
  </tableColumns>
  <tableStyleInfo name="TableStyleMedium19" showFirstColumn="0" showLastColumn="0" showRowStripes="1" showColumnStripes="0"/>
</table>
</file>

<file path=xl/tables/table2.xml><?xml version="1.0" encoding="utf-8"?>
<table xmlns="http://schemas.openxmlformats.org/spreadsheetml/2006/main" id="5" name="Tabela5" displayName="Tabela5" ref="B23:J36" totalsRowShown="0" headerRowDxfId="183" dataDxfId="181" headerRowBorderDxfId="182" tableBorderDxfId="180" totalsRowBorderDxfId="179">
  <autoFilter ref="B23:J36"/>
  <tableColumns count="9">
    <tableColumn id="1" name="NOME DA CLASSE"/>
    <tableColumn id="2" name="Matriculados" dataDxfId="178"/>
    <tableColumn id="3" name="Ausentes" dataDxfId="177"/>
    <tableColumn id="4" name="Presentes" dataDxfId="176"/>
    <tableColumn id="5" name="Visitantes" dataDxfId="175"/>
    <tableColumn id="6" name="Total" dataDxfId="174"/>
    <tableColumn id="7" name="Bíblias" dataDxfId="173"/>
    <tableColumn id="8" name="Revistas" dataDxfId="172"/>
    <tableColumn id="9" name="Ofertas" dataDxfId="171" dataCellStyle="Moeda"/>
  </tableColumns>
  <tableStyleInfo name="TableStyleLight15" showFirstColumn="0" showLastColumn="0" showRowStripes="1" showColumnStripes="0"/>
</table>
</file>

<file path=xl/tables/table3.xml><?xml version="1.0" encoding="utf-8"?>
<table xmlns="http://schemas.openxmlformats.org/spreadsheetml/2006/main" id="1" name="Tabela1" displayName="Tabela1" ref="B61:J74" totalsRowShown="0" headerRowDxfId="170" dataDxfId="168" headerRowBorderDxfId="169" tableBorderDxfId="167" totalsRowBorderDxfId="166">
  <autoFilter ref="B61:J74"/>
  <tableColumns count="9">
    <tableColumn id="1" name="NOME DA CLASSE" dataDxfId="165"/>
    <tableColumn id="2" name="Matriculados" dataDxfId="164"/>
    <tableColumn id="3" name="Ausentes" dataDxfId="163"/>
    <tableColumn id="4" name="Presentes" dataDxfId="162"/>
    <tableColumn id="5" name="Visitantes" dataDxfId="161"/>
    <tableColumn id="6" name="Total" dataDxfId="160"/>
    <tableColumn id="7" name="Bíblias" dataDxfId="159"/>
    <tableColumn id="8" name="Revistas" dataDxfId="158"/>
    <tableColumn id="9" name="Ofertas" dataDxfId="157" dataCellStyle="Moeda"/>
  </tableColumns>
  <tableStyleInfo name="TableStyleLight5" showFirstColumn="0" showLastColumn="0" showRowStripes="1" showColumnStripes="0"/>
</table>
</file>

<file path=xl/tables/table4.xml><?xml version="1.0" encoding="utf-8"?>
<table xmlns="http://schemas.openxmlformats.org/spreadsheetml/2006/main" id="2" name="Tabela2" displayName="Tabela2" ref="B80:J93" totalsRowShown="0" headerRowDxfId="156" dataDxfId="154" headerRowBorderDxfId="155" tableBorderDxfId="153" totalsRowBorderDxfId="152">
  <autoFilter ref="B80:J93"/>
  <tableColumns count="9">
    <tableColumn id="1" name="NOME DA CLASSE" dataDxfId="151"/>
    <tableColumn id="2" name="Matriculados" dataDxfId="150"/>
    <tableColumn id="3" name="Ausentes" dataDxfId="149"/>
    <tableColumn id="4" name="Presentes" dataDxfId="148"/>
    <tableColumn id="5" name="Visitantes" dataDxfId="147"/>
    <tableColumn id="6" name="Total" dataDxfId="146"/>
    <tableColumn id="7" name="Bíblias" dataDxfId="145"/>
    <tableColumn id="8" name="Revistas" dataDxfId="144"/>
    <tableColumn id="9" name="Ofertas" dataDxfId="143" dataCellStyle="Moeda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6" name="Tabela6" displayName="Tabela6" ref="B42:J55" totalsRowShown="0" headerRowDxfId="142" dataDxfId="140" headerRowBorderDxfId="141" tableBorderDxfId="139" totalsRowBorderDxfId="138">
  <autoFilter ref="B42:J55"/>
  <tableColumns count="9">
    <tableColumn id="1" name="NOME DA CLASSE" dataDxfId="137"/>
    <tableColumn id="2" name="Matriculados" dataDxfId="136"/>
    <tableColumn id="3" name="Ausentes" dataDxfId="135"/>
    <tableColumn id="4" name="Presentes" dataDxfId="134"/>
    <tableColumn id="5" name="Visitantes" dataDxfId="133"/>
    <tableColumn id="6" name="Total" dataDxfId="132"/>
    <tableColumn id="7" name="Bíblias" dataDxfId="131"/>
    <tableColumn id="8" name="Revistas" dataDxfId="130"/>
    <tableColumn id="9" name="Ofertas" dataDxfId="129" dataCellStyle="Moeda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B3:J16" totalsRowShown="0" headerRowDxfId="128" dataDxfId="126" headerRowBorderDxfId="127" tableBorderDxfId="125" totalsRowBorderDxfId="124">
  <autoFilter ref="B3:J16"/>
  <tableColumns count="9">
    <tableColumn id="1" name="NOME DA CLASSE" dataDxfId="123"/>
    <tableColumn id="2" name="Matriculados" dataDxfId="122"/>
    <tableColumn id="3" name="Ausentes" dataDxfId="121"/>
    <tableColumn id="4" name="Presentes" dataDxfId="120"/>
    <tableColumn id="5" name="Visitantes" dataDxfId="119"/>
    <tableColumn id="6" name="Total" dataDxfId="118"/>
    <tableColumn id="7" name="Bíblias" dataDxfId="117"/>
    <tableColumn id="8" name="Revistas" dataDxfId="116"/>
    <tableColumn id="9" name="Ofertas" dataDxfId="115" dataCellStyle="Moeda"/>
  </tableColumns>
  <tableStyleInfo name="TableStyleMedium11" showFirstColumn="0" showLastColumn="0" showRowStripes="1" showColumnStripes="0"/>
</table>
</file>

<file path=xl/tables/table7.xml><?xml version="1.0" encoding="utf-8"?>
<table xmlns="http://schemas.openxmlformats.org/spreadsheetml/2006/main" id="7" name="Tabela7" displayName="Tabela7" ref="B23:J36" totalsRowShown="0" headerRowDxfId="114" dataDxfId="112" headerRowBorderDxfId="113" tableBorderDxfId="111" totalsRowBorderDxfId="110">
  <autoFilter ref="B23:J36"/>
  <tableColumns count="9">
    <tableColumn id="1" name="NOME DA CLASSE"/>
    <tableColumn id="2" name="Matriculados" dataDxfId="109"/>
    <tableColumn id="3" name="Ausentes" dataDxfId="108"/>
    <tableColumn id="4" name="Presentes" dataDxfId="107"/>
    <tableColumn id="5" name="Visitantes" dataDxfId="106"/>
    <tableColumn id="6" name="Total" dataDxfId="105"/>
    <tableColumn id="7" name="Bíblias" dataDxfId="104"/>
    <tableColumn id="8" name="Revistas" dataDxfId="103"/>
    <tableColumn id="9" name="Ofertas" dataDxfId="102" dataCellStyle="Moeda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id="8" name="Tabela8" displayName="Tabela8" ref="B42:J55" totalsRowShown="0" headerRowDxfId="101" dataDxfId="99" headerRowBorderDxfId="100" tableBorderDxfId="98" totalsRowBorderDxfId="97">
  <autoFilter ref="B42:J55"/>
  <tableColumns count="9">
    <tableColumn id="1" name="NOME DA CLASSE" dataDxfId="96"/>
    <tableColumn id="2" name="Matriculados" dataDxfId="95"/>
    <tableColumn id="3" name="Ausentes" dataDxfId="94"/>
    <tableColumn id="4" name="Presentes" dataDxfId="93"/>
    <tableColumn id="5" name="Visitantes" dataDxfId="92"/>
    <tableColumn id="6" name="Total" dataDxfId="91"/>
    <tableColumn id="7" name="Bíblias" dataDxfId="90"/>
    <tableColumn id="8" name="Revistas" dataDxfId="89"/>
    <tableColumn id="9" name="Ofertas" dataDxfId="88" dataCellStyle="Moeda"/>
  </tableColumns>
  <tableStyleInfo name="TableStyleLight15" showFirstColumn="0" showLastColumn="0" showRowStripes="1" showColumnStripes="0"/>
</table>
</file>

<file path=xl/tables/table9.xml><?xml version="1.0" encoding="utf-8"?>
<table xmlns="http://schemas.openxmlformats.org/spreadsheetml/2006/main" id="9" name="Tabela9" displayName="Tabela9" ref="B61:J74" totalsRowShown="0" headerRowDxfId="87" dataDxfId="85" headerRowBorderDxfId="86" tableBorderDxfId="84" totalsRowBorderDxfId="83">
  <autoFilter ref="B61:J74"/>
  <tableColumns count="9">
    <tableColumn id="1" name="NOME DA CLASSE"/>
    <tableColumn id="2" name="Matriculados" dataDxfId="82"/>
    <tableColumn id="3" name="Ausentes" dataDxfId="81"/>
    <tableColumn id="4" name="Presentes" dataDxfId="80"/>
    <tableColumn id="5" name="Visitantes" dataDxfId="79"/>
    <tableColumn id="6" name="Total" dataDxfId="78"/>
    <tableColumn id="7" name="Bíblias" dataDxfId="77"/>
    <tableColumn id="8" name="Revistas" dataDxfId="76"/>
    <tableColumn id="9" name="Ofertas" dataDxfId="75" dataCellStyle="Moeda"/>
  </tableColumns>
  <tableStyleInfo name="TableStyleLight15" showFirstColumn="0" showLastColumn="0" showRowStripes="1" showColumnStripes="0"/>
</table>
</file>

<file path=xl/tables/table10.xml><?xml version="1.0" encoding="utf-8"?>
<table xmlns="http://schemas.openxmlformats.org/spreadsheetml/2006/main" id="11" name="Tabela11" displayName="Tabela11" ref="B3:J16" totalsRowShown="0" headerRowDxfId="74" dataDxfId="72" headerRowBorderDxfId="73" tableBorderDxfId="71" totalsRowBorderDxfId="70">
  <autoFilter ref="B3:J16"/>
  <tableColumns count="9">
    <tableColumn id="1" name="NOME DA CLASSE"/>
    <tableColumn id="2" name="Matriculados" dataDxfId="69"/>
    <tableColumn id="3" name="Ausentes" dataDxfId="68"/>
    <tableColumn id="4" name="Presentes" dataDxfId="67"/>
    <tableColumn id="5" name="Visitantes" dataDxfId="66"/>
    <tableColumn id="6" name="Total" dataDxfId="65"/>
    <tableColumn id="7" name="Bíblias" dataDxfId="64"/>
    <tableColumn id="8" name="Revistas" dataDxfId="63"/>
    <tableColumn id="9" name="Ofertas" dataDxfId="62" dataCellStyle="Moeda"/>
  </tableColumns>
  <tableStyleInfo name="TableStyleMedium9" showFirstColumn="0" showLastColumn="0" showRowStripes="1" showColumnStripes="0"/>
</table>
</file>

<file path=xl/tables/table11.xml><?xml version="1.0" encoding="utf-8"?>
<table xmlns="http://schemas.openxmlformats.org/spreadsheetml/2006/main" id="12" name="Tabela12" displayName="Tabela12" ref="B23:J36" totalsRowShown="0" headerRowDxfId="61" dataDxfId="59" headerRowBorderDxfId="60" tableBorderDxfId="58" totalsRowBorderDxfId="57">
  <autoFilter ref="B23:J36"/>
  <tableColumns count="9">
    <tableColumn id="1" name="NOME DA CLASSE" dataDxfId="56"/>
    <tableColumn id="2" name="Matriculados" dataDxfId="55"/>
    <tableColumn id="3" name="Ausentes" dataDxfId="54"/>
    <tableColumn id="4" name="Presentes" dataDxfId="53"/>
    <tableColumn id="5" name="Visitantes" dataDxfId="52"/>
    <tableColumn id="6" name="Total" dataDxfId="51"/>
    <tableColumn id="7" name="Bíblias" dataDxfId="50"/>
    <tableColumn id="8" name="Revistas" dataDxfId="49"/>
    <tableColumn id="9" name="Ofertas" dataDxfId="48" dataCellStyle="Moeda"/>
  </tableColumns>
  <tableStyleInfo name="TableStyleLight16" showFirstColumn="0" showLastColumn="0" showRowStripes="1" showColumnStripes="0"/>
</table>
</file>

<file path=xl/tables/table12.xml><?xml version="1.0" encoding="utf-8"?>
<table xmlns="http://schemas.openxmlformats.org/spreadsheetml/2006/main" id="13" name="Tabela13" displayName="Tabela13" ref="B61:J74" totalsRowShown="0" headerRowDxfId="47" dataDxfId="45" headerRowBorderDxfId="46" tableBorderDxfId="44" totalsRowBorderDxfId="43">
  <autoFilter ref="B61:J74"/>
  <tableColumns count="9">
    <tableColumn id="1" name="NOME DA CLASSE" dataDxfId="42"/>
    <tableColumn id="2" name="Matriculados" dataDxfId="41"/>
    <tableColumn id="3" name="Ausentes" dataDxfId="40"/>
    <tableColumn id="4" name="Presentes" dataDxfId="39"/>
    <tableColumn id="5" name="Visitantes" dataDxfId="38"/>
    <tableColumn id="6" name="Total" dataDxfId="37"/>
    <tableColumn id="7" name="Bíblias" dataDxfId="36"/>
    <tableColumn id="8" name="Revistas" dataDxfId="35"/>
    <tableColumn id="9" name="Ofertas" dataDxfId="34" dataCellStyle="Moeda"/>
  </tableColumns>
  <tableStyleInfo name="TableStyleLight16" showFirstColumn="0" showLastColumn="0" showRowStripes="1" showColumnStripes="0"/>
</table>
</file>

<file path=xl/tables/table13.xml><?xml version="1.0" encoding="utf-8"?>
<table xmlns="http://schemas.openxmlformats.org/spreadsheetml/2006/main" id="14" name="Tabela14" displayName="Tabela14" ref="B42:J55" totalsRowShown="0" headerRowDxfId="33" dataDxfId="31" headerRowBorderDxfId="32" tableBorderDxfId="30" totalsRowBorderDxfId="29">
  <autoFilter ref="B42:J55"/>
  <tableColumns count="9">
    <tableColumn id="1" name="NOME DA CLASSE" dataDxfId="28"/>
    <tableColumn id="2" name="Matriculados" dataDxfId="27"/>
    <tableColumn id="3" name="Ausentes" dataDxfId="26"/>
    <tableColumn id="4" name="Presentes" dataDxfId="25"/>
    <tableColumn id="5" name="Visitantes" dataDxfId="24"/>
    <tableColumn id="6" name="Total" dataDxfId="23"/>
    <tableColumn id="7" name="Bíblias" dataDxfId="22"/>
    <tableColumn id="8" name="Revistas" dataDxfId="21"/>
    <tableColumn id="9" name="Ofertas" dataDxfId="20" dataCellStyle="Moeda"/>
  </tableColumns>
  <tableStyleInfo name="TableStyleLight16" showFirstColumn="0" showLastColumn="0" showRowStripes="1" showColumnStripes="0"/>
</table>
</file>

<file path=xl/tables/table14.xml><?xml version="1.0" encoding="utf-8"?>
<table xmlns="http://schemas.openxmlformats.org/spreadsheetml/2006/main" id="43" name="Tabela43" displayName="Tabela43" ref="B80:J93" totalsRowShown="0" headerRowDxfId="19" dataDxfId="17" headerRowBorderDxfId="18" tableBorderDxfId="16" totalsRowBorderDxfId="15">
  <autoFilter ref="B80:J93"/>
  <tableColumns count="9">
    <tableColumn id="1" name="NOME DA CLASSE" dataDxfId="14"/>
    <tableColumn id="2" name="Matriculados" dataDxfId="13"/>
    <tableColumn id="3" name="Ausentes" dataDxfId="12"/>
    <tableColumn id="4" name="Presentes" dataDxfId="11"/>
    <tableColumn id="5" name="Visitantes" dataDxfId="10"/>
    <tableColumn id="6" name="Total" dataDxfId="9"/>
    <tableColumn id="7" name="Bíblias" dataDxfId="8"/>
    <tableColumn id="8" name="Revistas" dataDxfId="7"/>
    <tableColumn id="9" name="Ofertas" dataDxfId="6" dataCellStyle="Moeda"/>
  </tableColumns>
  <tableStyleInfo name="TableStyleLight15" showFirstColumn="0" showLastColumn="0" showRowStripes="1" showColumnStripes="0"/>
</table>
</file>

<file path=xl/tables/table15.xml><?xml version="1.0" encoding="utf-8"?>
<table xmlns="http://schemas.openxmlformats.org/spreadsheetml/2006/main" id="42" name="Tabela42" displayName="Tabela42" ref="J3:M222" totalsRowShown="0" headerRowDxfId="5" tableBorderDxfId="4">
  <autoFilter ref="J3:M222"/>
  <tableColumns count="4">
    <tableColumn id="1" name="ALUNO" dataDxfId="3"/>
    <tableColumn id="2" name="CARGOS" dataDxfId="2"/>
    <tableColumn id="3" name="OBSERVAÇÕES" dataDxfId="1"/>
    <tableColumn id="4" name="MATRICULADO (A)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12.bin"/><Relationship Id="rId5" Type="http://schemas.openxmlformats.org/officeDocument/2006/relationships/table" Target="../tables/table9.xml"/><Relationship Id="rId4" Type="http://schemas.openxmlformats.org/officeDocument/2006/relationships/table" Target="../tables/table8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1.xml"/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3.bin"/><Relationship Id="rId6" Type="http://schemas.openxmlformats.org/officeDocument/2006/relationships/table" Target="../tables/table14.xml"/><Relationship Id="rId5" Type="http://schemas.openxmlformats.org/officeDocument/2006/relationships/table" Target="../tables/table13.xml"/><Relationship Id="rId4" Type="http://schemas.openxmlformats.org/officeDocument/2006/relationships/table" Target="../tables/table12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0"/>
  <sheetViews>
    <sheetView showGridLines="0" showRowColHeaders="0" topLeftCell="K1" zoomScale="105" zoomScaleNormal="105" workbookViewId="0">
      <selection activeCell="V7" sqref="V7"/>
    </sheetView>
  </sheetViews>
  <sheetFormatPr defaultColWidth="14.42578125" defaultRowHeight="15" x14ac:dyDescent="0.25"/>
  <cols>
    <col min="1" max="1" width="1.28515625" style="89" hidden="1" customWidth="1"/>
    <col min="2" max="6" width="0.140625" style="89" hidden="1" customWidth="1"/>
    <col min="7" max="10" width="8.7109375" style="89" hidden="1" customWidth="1"/>
    <col min="11" max="21" width="8.7109375" style="89" customWidth="1"/>
    <col min="22" max="22" width="32.5703125" style="89" customWidth="1"/>
    <col min="23" max="23" width="14.85546875" style="89" customWidth="1"/>
    <col min="24" max="24" width="13.5703125" style="89" customWidth="1"/>
    <col min="25" max="25" width="11.5703125" style="89" customWidth="1"/>
    <col min="26" max="26" width="18.7109375" style="89" customWidth="1"/>
    <col min="27" max="16384" width="14.42578125" style="89"/>
  </cols>
  <sheetData>
    <row r="1" spans="1:37" ht="9" customHeight="1" thickBot="1" x14ac:dyDescent="0.3"/>
    <row r="2" spans="1:37" ht="21.75" customHeight="1" thickBot="1" x14ac:dyDescent="0.3">
      <c r="A2" s="101"/>
      <c r="G2" s="102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3" t="s">
        <v>30</v>
      </c>
      <c r="W2" s="104" t="s">
        <v>68</v>
      </c>
      <c r="X2" s="104" t="s">
        <v>69</v>
      </c>
      <c r="Y2" s="105" t="s">
        <v>70</v>
      </c>
      <c r="Z2" s="106" t="s">
        <v>60</v>
      </c>
    </row>
    <row r="3" spans="1:37" ht="21.75" customHeight="1" x14ac:dyDescent="0.25">
      <c r="A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206" t="s">
        <v>46</v>
      </c>
      <c r="W3" s="107">
        <f>'CLASSE 1'!D74</f>
        <v>0.48</v>
      </c>
      <c r="X3" s="107">
        <f>'CLASSE 1'!$I$74</f>
        <v>0.72</v>
      </c>
      <c r="Y3" s="108">
        <f>'CLASSE 1'!$N$74</f>
        <v>0.76</v>
      </c>
      <c r="Z3" s="111">
        <f t="shared" ref="Z3:Z11" si="0">AVERAGE(W3:Y3)</f>
        <v>0.65333333333333332</v>
      </c>
      <c r="AA3" s="209">
        <f>'CLASSE 1'!H74</f>
        <v>0</v>
      </c>
      <c r="AB3" s="209">
        <f>'CLASSE 1'!I74</f>
        <v>0.72</v>
      </c>
      <c r="AC3" s="209">
        <f>'CLASSE 1'!J74</f>
        <v>0</v>
      </c>
      <c r="AD3" s="209">
        <f>'CLASSE 1'!K74</f>
        <v>0</v>
      </c>
      <c r="AE3" s="209">
        <f>'CLASSE 1'!L74</f>
        <v>0</v>
      </c>
      <c r="AF3" s="209">
        <f>'CLASSE 1'!M74</f>
        <v>0</v>
      </c>
      <c r="AG3" s="209">
        <f>'CLASSE 1'!N74</f>
        <v>0.76</v>
      </c>
      <c r="AH3" s="209">
        <f>'CLASSE 1'!O74</f>
        <v>0</v>
      </c>
      <c r="AI3" s="209">
        <f>'CLASSE 1'!P74</f>
        <v>0</v>
      </c>
      <c r="AJ3" s="209">
        <f>'CLASSE 1'!Q74</f>
        <v>0</v>
      </c>
      <c r="AK3" s="209">
        <f>'CLASSE 1'!R74</f>
        <v>0</v>
      </c>
    </row>
    <row r="4" spans="1:37" ht="21.75" customHeight="1" x14ac:dyDescent="0.25">
      <c r="A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207" t="s">
        <v>47</v>
      </c>
      <c r="W4" s="109">
        <f>'CLASSE 2'!D74</f>
        <v>0.48</v>
      </c>
      <c r="X4" s="109">
        <f>'CLASSE 2'!$I$74</f>
        <v>0.72</v>
      </c>
      <c r="Y4" s="110">
        <f>'CLASSE 2'!$N$74</f>
        <v>0.76</v>
      </c>
      <c r="Z4" s="111">
        <f t="shared" si="0"/>
        <v>0.65333333333333332</v>
      </c>
      <c r="AA4" s="209">
        <f>'CLASSE 2'!H74</f>
        <v>0</v>
      </c>
      <c r="AB4" s="209">
        <f>'CLASSE 2'!I74</f>
        <v>0.72</v>
      </c>
      <c r="AC4" s="209">
        <f>'CLASSE 2'!J74</f>
        <v>0</v>
      </c>
      <c r="AD4" s="209">
        <f>'CLASSE 2'!K74</f>
        <v>0</v>
      </c>
      <c r="AE4" s="209">
        <f>'CLASSE 2'!L74</f>
        <v>0</v>
      </c>
      <c r="AF4" s="209">
        <f>'CLASSE 2'!M74</f>
        <v>0</v>
      </c>
      <c r="AG4" s="209">
        <f>'CLASSE 2'!N74</f>
        <v>0.76</v>
      </c>
      <c r="AH4" s="209">
        <f>'CLASSE 2'!O74</f>
        <v>0</v>
      </c>
      <c r="AI4" s="209">
        <f>'CLASSE 2'!P74</f>
        <v>0</v>
      </c>
      <c r="AJ4" s="209">
        <f>'CLASSE 2'!Q74</f>
        <v>0</v>
      </c>
      <c r="AK4" s="209">
        <f>'CLASSE 2'!R74</f>
        <v>0</v>
      </c>
    </row>
    <row r="5" spans="1:37" ht="21.75" customHeight="1" x14ac:dyDescent="0.25">
      <c r="A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207" t="s">
        <v>50</v>
      </c>
      <c r="W5" s="109">
        <f>'CLASSE 3'!$D$74</f>
        <v>0.48</v>
      </c>
      <c r="X5" s="109">
        <f>'CLASSE 3'!$I$74</f>
        <v>0.72</v>
      </c>
      <c r="Y5" s="110">
        <f>'CLASSE 3'!$N$74</f>
        <v>0.76</v>
      </c>
      <c r="Z5" s="111">
        <f t="shared" si="0"/>
        <v>0.65333333333333332</v>
      </c>
      <c r="AA5" s="209">
        <f>'CLASSE 2'!H75</f>
        <v>0</v>
      </c>
      <c r="AB5" s="209">
        <f>'CLASSE 2'!I75</f>
        <v>0</v>
      </c>
      <c r="AC5" s="209">
        <f>'CLASSE 2'!J75</f>
        <v>0</v>
      </c>
      <c r="AD5" s="209">
        <f>'CLASSE 2'!K75</f>
        <v>0</v>
      </c>
      <c r="AE5" s="209">
        <f>'CLASSE 2'!L75</f>
        <v>0</v>
      </c>
      <c r="AF5" s="209">
        <f>'CLASSE 2'!M75</f>
        <v>0</v>
      </c>
      <c r="AG5" s="209">
        <f>'CLASSE 2'!N75</f>
        <v>0</v>
      </c>
      <c r="AH5" s="209">
        <f>'CLASSE 2'!O75</f>
        <v>0</v>
      </c>
      <c r="AI5" s="209">
        <f>'CLASSE 2'!P75</f>
        <v>0</v>
      </c>
      <c r="AJ5" s="209">
        <f>'CLASSE 2'!Q75</f>
        <v>0</v>
      </c>
      <c r="AK5" s="209">
        <f>'CLASSE 2'!R75</f>
        <v>0</v>
      </c>
    </row>
    <row r="6" spans="1:37" ht="21.75" customHeight="1" x14ac:dyDescent="0.25">
      <c r="A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207" t="s">
        <v>51</v>
      </c>
      <c r="W6" s="109">
        <f>'CLASSE 4'!$D$74</f>
        <v>0.48</v>
      </c>
      <c r="X6" s="109">
        <f>'CLASSE 4'!$I$74</f>
        <v>0.72</v>
      </c>
      <c r="Y6" s="110">
        <f>'CLASSE 4'!$N$74</f>
        <v>0.76</v>
      </c>
      <c r="Z6" s="111">
        <f t="shared" si="0"/>
        <v>0.65333333333333332</v>
      </c>
    </row>
    <row r="7" spans="1:37" ht="21.75" customHeight="1" x14ac:dyDescent="0.25">
      <c r="A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207" t="s">
        <v>49</v>
      </c>
      <c r="W7" s="109">
        <f>'CLASSE 5'!$D$74</f>
        <v>0.48</v>
      </c>
      <c r="X7" s="109">
        <f>'CLASSE 5'!$I$74</f>
        <v>0.72</v>
      </c>
      <c r="Y7" s="110">
        <f>'CLASSE 5'!$N$74</f>
        <v>0.76</v>
      </c>
      <c r="Z7" s="111">
        <f t="shared" si="0"/>
        <v>0.65333333333333332</v>
      </c>
    </row>
    <row r="8" spans="1:37" ht="21.75" customHeight="1" x14ac:dyDescent="0.25">
      <c r="A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207" t="s">
        <v>52</v>
      </c>
      <c r="W8" s="109">
        <f>'CLASSE 6'!$D$74</f>
        <v>0.48</v>
      </c>
      <c r="X8" s="109">
        <f>'CLASSE 6'!$I$74</f>
        <v>0.72</v>
      </c>
      <c r="Y8" s="110">
        <f>'CLASSE 6'!$N$74</f>
        <v>0.76</v>
      </c>
      <c r="Z8" s="111">
        <f t="shared" si="0"/>
        <v>0.65333333333333332</v>
      </c>
    </row>
    <row r="9" spans="1:37" ht="21.75" customHeight="1" x14ac:dyDescent="0.25">
      <c r="A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207" t="s">
        <v>53</v>
      </c>
      <c r="W9" s="109">
        <f>'CLASSE 7'!$D$74</f>
        <v>0.48</v>
      </c>
      <c r="X9" s="109">
        <f>'CLASSE 7'!$I$74</f>
        <v>0.72</v>
      </c>
      <c r="Y9" s="110">
        <f>'CLASSE 7'!$N$74</f>
        <v>0.76</v>
      </c>
      <c r="Z9" s="111">
        <f t="shared" si="0"/>
        <v>0.65333333333333332</v>
      </c>
    </row>
    <row r="10" spans="1:37" ht="21.75" customHeight="1" x14ac:dyDescent="0.25">
      <c r="A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207" t="s">
        <v>54</v>
      </c>
      <c r="W10" s="109">
        <f>'CLASSE 8'!$D$74</f>
        <v>0.48</v>
      </c>
      <c r="X10" s="109">
        <f>'CLASSE 8'!$I$74</f>
        <v>0.72</v>
      </c>
      <c r="Y10" s="110">
        <f>'CLASSE 8'!$N$74</f>
        <v>0.76</v>
      </c>
      <c r="Z10" s="111">
        <f t="shared" si="0"/>
        <v>0.65333333333333332</v>
      </c>
    </row>
    <row r="11" spans="1:37" ht="21.75" customHeight="1" x14ac:dyDescent="0.25">
      <c r="A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207" t="s">
        <v>55</v>
      </c>
      <c r="W11" s="109">
        <f>'CLASSE 9'!$D$74</f>
        <v>0.48</v>
      </c>
      <c r="X11" s="109">
        <f>'CLASSE 9'!$I$74</f>
        <v>0.72</v>
      </c>
      <c r="Y11" s="110">
        <f>'CLASSE 9'!$N$74</f>
        <v>0.76</v>
      </c>
      <c r="Z11" s="111">
        <f t="shared" si="0"/>
        <v>0.65333333333333332</v>
      </c>
    </row>
    <row r="12" spans="1:37" ht="21.75" customHeight="1" thickBot="1" x14ac:dyDescent="0.3">
      <c r="A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208" t="s">
        <v>56</v>
      </c>
      <c r="W12" s="109">
        <f>'CLASSE 10'!D74</f>
        <v>0.48</v>
      </c>
      <c r="X12" s="109">
        <f>'CLASSE 10'!I74</f>
        <v>0.72</v>
      </c>
      <c r="Y12" s="110">
        <f>'CLASSE 10'!N74</f>
        <v>0.76</v>
      </c>
      <c r="Z12" s="111">
        <f t="shared" ref="Z12" si="1">AVERAGE(W12:Y12)</f>
        <v>0.65333333333333332</v>
      </c>
    </row>
    <row r="13" spans="1:37" ht="21.75" customHeight="1" x14ac:dyDescent="0.25">
      <c r="A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210"/>
      <c r="W13" s="211"/>
      <c r="X13" s="211"/>
      <c r="Y13" s="211"/>
      <c r="Z13" s="211"/>
    </row>
    <row r="14" spans="1:37" ht="15" customHeight="1" x14ac:dyDescent="0.25"/>
    <row r="15" spans="1:37" x14ac:dyDescent="0.25">
      <c r="V15" s="90"/>
      <c r="W15" s="90"/>
    </row>
    <row r="16" spans="1:37" x14ac:dyDescent="0.25">
      <c r="V16" s="90"/>
      <c r="W16" s="90"/>
    </row>
    <row r="17" spans="22:23" x14ac:dyDescent="0.25">
      <c r="V17" s="97"/>
      <c r="W17" s="90"/>
    </row>
    <row r="18" spans="22:23" ht="15" customHeight="1" x14ac:dyDescent="0.25"/>
    <row r="19" spans="22:23" ht="15" customHeight="1" x14ac:dyDescent="0.25"/>
    <row r="20" spans="22:23" ht="15" customHeight="1" x14ac:dyDescent="0.25"/>
    <row r="21" spans="22:23" ht="15.75" customHeight="1" x14ac:dyDescent="0.25"/>
    <row r="22" spans="22:23" ht="15.75" customHeight="1" x14ac:dyDescent="0.25"/>
    <row r="23" spans="22:23" ht="15.75" customHeight="1" x14ac:dyDescent="0.25"/>
    <row r="24" spans="22:23" ht="15.75" customHeight="1" x14ac:dyDescent="0.25">
      <c r="V24" s="112"/>
    </row>
    <row r="25" spans="22:23" ht="15.75" customHeight="1" x14ac:dyDescent="0.25">
      <c r="V25" s="112"/>
    </row>
    <row r="26" spans="22:23" ht="15.75" customHeight="1" x14ac:dyDescent="0.25"/>
    <row r="27" spans="22:23" ht="15.75" customHeight="1" x14ac:dyDescent="0.25"/>
    <row r="28" spans="22:23" ht="15.75" customHeight="1" x14ac:dyDescent="0.25"/>
    <row r="29" spans="22:23" ht="15.75" customHeight="1" x14ac:dyDescent="0.25"/>
    <row r="30" spans="22:23" ht="15.75" customHeight="1" x14ac:dyDescent="0.25"/>
    <row r="31" spans="22:23" ht="15.75" customHeight="1" x14ac:dyDescent="0.25"/>
    <row r="32" spans="22:2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sheetProtection password="CC7B" sheet="1" scenarios="1" selectLockedCells="1" selectUnlockedCells="1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showGridLines="0" tabSelected="1" zoomScale="140" zoomScaleNormal="140" workbookViewId="0">
      <pane xSplit="2" ySplit="3" topLeftCell="C6" activePane="bottomRight" state="frozen"/>
      <selection pane="topRight" activeCell="C1" sqref="C1"/>
      <selection pane="bottomLeft" activeCell="A4" sqref="A4"/>
      <selection pane="bottomRight" activeCell="H6" sqref="H6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</cols>
  <sheetData>
    <row r="1" spans="1:90" ht="16.5" thickBot="1" x14ac:dyDescent="0.3">
      <c r="A1" s="248" t="s">
        <v>23</v>
      </c>
      <c r="B1" s="249"/>
      <c r="C1" s="246" t="s">
        <v>46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1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1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1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50" t="s">
        <v>0</v>
      </c>
      <c r="B2" s="192" t="s">
        <v>1</v>
      </c>
      <c r="C2" s="190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>
        <v>1</v>
      </c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>
        <v>2</v>
      </c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>
        <v>3</v>
      </c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51"/>
      <c r="B3" s="193"/>
      <c r="C3" s="191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 t="s">
        <v>36</v>
      </c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 t="s">
        <v>37</v>
      </c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>COUNTIF(D5:R5,"J")</f>
        <v>0</v>
      </c>
      <c r="T5" s="146">
        <f>COUNTIF(D5:R5,"F")</f>
        <v>13</v>
      </c>
      <c r="U5" s="146">
        <f>COUNTIF(D5:R5,"M")</f>
        <v>0</v>
      </c>
      <c r="V5" s="60">
        <f>COUNTIF(D5:R5,"P")</f>
        <v>2</v>
      </c>
      <c r="W5" s="147">
        <f>COUNTIF(D5:R5,"F")</f>
        <v>13</v>
      </c>
      <c r="X5" s="136">
        <f t="shared" ref="X5:X63" si="3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4">COUNTIF(Z5:AN5,"J")</f>
        <v>0</v>
      </c>
      <c r="AP5" s="146">
        <f t="shared" ref="AP5:AP63" si="5">COUNTIF(Z5:AN5,"F")</f>
        <v>13</v>
      </c>
      <c r="AQ5" s="146">
        <f t="shared" ref="AQ5:AQ63" si="6">COUNTIF(Z5:AN5,"M")</f>
        <v>0</v>
      </c>
      <c r="AR5" s="60">
        <f t="shared" ref="AR5:AR63" si="7">COUNTIF(Z5:AN5,"P")</f>
        <v>2</v>
      </c>
      <c r="AS5" s="147">
        <f t="shared" ref="AS5:AS63" si="8">COUNTIF(Z5:AN5,"F")</f>
        <v>13</v>
      </c>
      <c r="AT5" s="136">
        <f t="shared" ref="AT5:AT60" si="9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0">COUNTIF(AV5:BJ5,"J")</f>
        <v>0</v>
      </c>
      <c r="BL5" s="146">
        <f t="shared" ref="BL5:BL63" si="11">COUNTIF(AV5:BJ5,"F")</f>
        <v>13</v>
      </c>
      <c r="BM5" s="146">
        <f t="shared" ref="BM5:BM63" si="12">COUNTIF(AV5:BJ5,"M")</f>
        <v>0</v>
      </c>
      <c r="BN5" s="60">
        <f t="shared" ref="BN5:BN63" si="13">COUNTIF(AV5:BJ5,"P")</f>
        <v>2</v>
      </c>
      <c r="BO5" s="147">
        <f t="shared" ref="BO5:BO63" si="14">COUNTIF(AV5:BJ5,"F")</f>
        <v>13</v>
      </c>
      <c r="BP5" s="136">
        <f t="shared" ref="BP5:BP60" si="15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16">COUNTIF(BR5:CF5,"J")</f>
        <v>0</v>
      </c>
      <c r="CH5" s="146">
        <f t="shared" ref="CH5:CH63" si="17">COUNTIF(BR5:CF5,"F")</f>
        <v>13</v>
      </c>
      <c r="CI5" s="146">
        <f t="shared" ref="CI5:CI63" si="18">COUNTIF(BR5:CF5,"M")</f>
        <v>0</v>
      </c>
      <c r="CJ5" s="60">
        <f t="shared" ref="CJ5:CJ63" si="19">COUNTIF(BR5:CF5,"P")</f>
        <v>2</v>
      </c>
      <c r="CK5" s="147">
        <f t="shared" ref="CK5:CK63" si="20">COUNTIF(BR5:CF5,"F")</f>
        <v>13</v>
      </c>
      <c r="CL5" s="136">
        <f t="shared" ref="CL5:CL60" si="21">SUM(CJ5/(CJ5+CK5))</f>
        <v>0.13333333333333333</v>
      </c>
    </row>
    <row r="6" spans="1:90" s="61" customFormat="1" x14ac:dyDescent="0.25">
      <c r="A6" s="74">
        <f t="shared" ref="A6:A63" si="22">A5+1</f>
        <v>3</v>
      </c>
      <c r="B6" s="54" t="s">
        <v>43</v>
      </c>
      <c r="C6" s="62" t="s">
        <v>36</v>
      </c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>COUNTIF(D6:R6,"J")</f>
        <v>0</v>
      </c>
      <c r="T6" s="146">
        <f>COUNTIF(D6:R6,"F")</f>
        <v>2</v>
      </c>
      <c r="U6" s="146">
        <f>COUNTIF(D6:R6,"M")</f>
        <v>0</v>
      </c>
      <c r="V6" s="60">
        <f>COUNTIF(D6:R6,"P")</f>
        <v>13</v>
      </c>
      <c r="W6" s="147">
        <f>COUNTIF(D6:R6,"F")</f>
        <v>2</v>
      </c>
      <c r="X6" s="136">
        <f t="shared" si="3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4"/>
        <v>0</v>
      </c>
      <c r="AP6" s="146">
        <f t="shared" si="5"/>
        <v>2</v>
      </c>
      <c r="AQ6" s="146">
        <f t="shared" si="6"/>
        <v>0</v>
      </c>
      <c r="AR6" s="60">
        <f t="shared" si="7"/>
        <v>13</v>
      </c>
      <c r="AS6" s="147">
        <f t="shared" si="8"/>
        <v>2</v>
      </c>
      <c r="AT6" s="136">
        <f t="shared" si="9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0"/>
        <v>0</v>
      </c>
      <c r="BL6" s="146">
        <f t="shared" si="11"/>
        <v>2</v>
      </c>
      <c r="BM6" s="146">
        <f t="shared" si="12"/>
        <v>0</v>
      </c>
      <c r="BN6" s="60">
        <f t="shared" si="13"/>
        <v>13</v>
      </c>
      <c r="BO6" s="147">
        <f t="shared" si="14"/>
        <v>2</v>
      </c>
      <c r="BP6" s="136">
        <f t="shared" si="15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16"/>
        <v>0</v>
      </c>
      <c r="CH6" s="146">
        <f t="shared" si="17"/>
        <v>2</v>
      </c>
      <c r="CI6" s="146">
        <f t="shared" si="18"/>
        <v>0</v>
      </c>
      <c r="CJ6" s="60">
        <f t="shared" si="19"/>
        <v>13</v>
      </c>
      <c r="CK6" s="147">
        <f t="shared" si="20"/>
        <v>2</v>
      </c>
      <c r="CL6" s="136">
        <f t="shared" si="21"/>
        <v>0.8666666666666667</v>
      </c>
    </row>
    <row r="7" spans="1:90" s="61" customFormat="1" x14ac:dyDescent="0.25">
      <c r="A7" s="74">
        <f t="shared" si="22"/>
        <v>4</v>
      </c>
      <c r="B7" s="54" t="s">
        <v>44</v>
      </c>
      <c r="C7" s="62" t="s">
        <v>38</v>
      </c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>COUNTIF(D7:R7,"J")</f>
        <v>0</v>
      </c>
      <c r="T7" s="146">
        <f>COUNTIF(D7:R7,"F")</f>
        <v>6</v>
      </c>
      <c r="U7" s="146">
        <f>COUNTIF(D7:R7,"M")</f>
        <v>0</v>
      </c>
      <c r="V7" s="60">
        <f>COUNTIF(D7:R7,"P")</f>
        <v>9</v>
      </c>
      <c r="W7" s="147">
        <f>COUNTIF(D7:R7,"F")</f>
        <v>6</v>
      </c>
      <c r="X7" s="136">
        <f t="shared" si="3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4"/>
        <v>0</v>
      </c>
      <c r="AP7" s="146">
        <f t="shared" si="5"/>
        <v>4</v>
      </c>
      <c r="AQ7" s="146">
        <f t="shared" si="6"/>
        <v>0</v>
      </c>
      <c r="AR7" s="60">
        <f t="shared" si="7"/>
        <v>11</v>
      </c>
      <c r="AS7" s="147">
        <f t="shared" si="8"/>
        <v>4</v>
      </c>
      <c r="AT7" s="136">
        <f t="shared" si="9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0"/>
        <v>0</v>
      </c>
      <c r="BL7" s="146">
        <f t="shared" si="11"/>
        <v>6</v>
      </c>
      <c r="BM7" s="146">
        <f t="shared" si="12"/>
        <v>0</v>
      </c>
      <c r="BN7" s="60">
        <f t="shared" si="13"/>
        <v>9</v>
      </c>
      <c r="BO7" s="147">
        <f t="shared" si="14"/>
        <v>6</v>
      </c>
      <c r="BP7" s="136">
        <f t="shared" si="15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16"/>
        <v>0</v>
      </c>
      <c r="CH7" s="146">
        <f t="shared" si="17"/>
        <v>6</v>
      </c>
      <c r="CI7" s="146">
        <f t="shared" si="18"/>
        <v>0</v>
      </c>
      <c r="CJ7" s="60">
        <f t="shared" si="19"/>
        <v>9</v>
      </c>
      <c r="CK7" s="147">
        <f t="shared" si="20"/>
        <v>6</v>
      </c>
      <c r="CL7" s="136">
        <f t="shared" si="21"/>
        <v>0.6</v>
      </c>
    </row>
    <row r="8" spans="1:90" s="61" customFormat="1" x14ac:dyDescent="0.25">
      <c r="A8" s="74">
        <f t="shared" si="22"/>
        <v>5</v>
      </c>
      <c r="B8" s="54" t="s">
        <v>45</v>
      </c>
      <c r="C8" s="62" t="s">
        <v>36</v>
      </c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>COUNTIF(D8:R8,"J")</f>
        <v>0</v>
      </c>
      <c r="T8" s="146">
        <f>COUNTIF(D8:R8,"F")</f>
        <v>1</v>
      </c>
      <c r="U8" s="146">
        <f>COUNTIF(D8:R8,"M")</f>
        <v>0</v>
      </c>
      <c r="V8" s="60">
        <f>COUNTIF(D8:R8,"P")</f>
        <v>14</v>
      </c>
      <c r="W8" s="147">
        <f>COUNTIF(D8:R8,"F")</f>
        <v>1</v>
      </c>
      <c r="X8" s="136">
        <f t="shared" si="3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4"/>
        <v>0</v>
      </c>
      <c r="AP8" s="146">
        <f t="shared" si="5"/>
        <v>1</v>
      </c>
      <c r="AQ8" s="146">
        <f t="shared" si="6"/>
        <v>0</v>
      </c>
      <c r="AR8" s="60">
        <f t="shared" si="7"/>
        <v>14</v>
      </c>
      <c r="AS8" s="147">
        <f t="shared" si="8"/>
        <v>1</v>
      </c>
      <c r="AT8" s="136">
        <f t="shared" si="9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0"/>
        <v>0</v>
      </c>
      <c r="BL8" s="146">
        <f t="shared" si="11"/>
        <v>1</v>
      </c>
      <c r="BM8" s="146">
        <f t="shared" si="12"/>
        <v>0</v>
      </c>
      <c r="BN8" s="60">
        <f t="shared" si="13"/>
        <v>14</v>
      </c>
      <c r="BO8" s="147">
        <f t="shared" si="14"/>
        <v>1</v>
      </c>
      <c r="BP8" s="136">
        <f t="shared" si="15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16"/>
        <v>0</v>
      </c>
      <c r="CH8" s="146">
        <f t="shared" si="17"/>
        <v>1</v>
      </c>
      <c r="CI8" s="146">
        <f t="shared" si="18"/>
        <v>0</v>
      </c>
      <c r="CJ8" s="60">
        <f t="shared" si="19"/>
        <v>14</v>
      </c>
      <c r="CK8" s="147">
        <f t="shared" si="20"/>
        <v>1</v>
      </c>
      <c r="CL8" s="136">
        <f t="shared" si="21"/>
        <v>0.93333333333333335</v>
      </c>
    </row>
    <row r="9" spans="1:90" s="61" customFormat="1" x14ac:dyDescent="0.25">
      <c r="A9" s="74">
        <f t="shared" si="22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>COUNTIF(D9:R9,"J")</f>
        <v>0</v>
      </c>
      <c r="T9" s="146">
        <f>COUNTIF(D9:R9,"F")</f>
        <v>0</v>
      </c>
      <c r="U9" s="146">
        <f>COUNTIF(D9:R9,"M")</f>
        <v>0</v>
      </c>
      <c r="V9" s="60">
        <f>COUNTIF(D9:R9,"P")</f>
        <v>0</v>
      </c>
      <c r="W9" s="147">
        <f>COUNTIF(D9:R9,"F")</f>
        <v>0</v>
      </c>
      <c r="X9" s="136" t="e">
        <f t="shared" si="3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4"/>
        <v>0</v>
      </c>
      <c r="AP9" s="146">
        <f t="shared" si="5"/>
        <v>0</v>
      </c>
      <c r="AQ9" s="146">
        <f t="shared" si="6"/>
        <v>0</v>
      </c>
      <c r="AR9" s="60">
        <f t="shared" si="7"/>
        <v>0</v>
      </c>
      <c r="AS9" s="147">
        <f t="shared" si="8"/>
        <v>0</v>
      </c>
      <c r="AT9" s="136" t="e">
        <f t="shared" si="9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0"/>
        <v>0</v>
      </c>
      <c r="BL9" s="146">
        <f t="shared" si="11"/>
        <v>0</v>
      </c>
      <c r="BM9" s="146">
        <f t="shared" si="12"/>
        <v>0</v>
      </c>
      <c r="BN9" s="60">
        <f t="shared" si="13"/>
        <v>0</v>
      </c>
      <c r="BO9" s="147">
        <f t="shared" si="14"/>
        <v>0</v>
      </c>
      <c r="BP9" s="136" t="e">
        <f t="shared" si="15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16"/>
        <v>0</v>
      </c>
      <c r="CH9" s="146">
        <f t="shared" si="17"/>
        <v>0</v>
      </c>
      <c r="CI9" s="146">
        <f t="shared" si="18"/>
        <v>0</v>
      </c>
      <c r="CJ9" s="60">
        <f t="shared" si="19"/>
        <v>0</v>
      </c>
      <c r="CK9" s="147">
        <f t="shared" si="20"/>
        <v>0</v>
      </c>
      <c r="CL9" s="136" t="e">
        <f t="shared" si="21"/>
        <v>#DIV/0!</v>
      </c>
    </row>
    <row r="10" spans="1:90" s="61" customFormat="1" x14ac:dyDescent="0.25">
      <c r="A10" s="74">
        <f t="shared" si="22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>COUNTIF(D10:R10,"J")</f>
        <v>0</v>
      </c>
      <c r="T10" s="146">
        <f>COUNTIF(D10:R10,"F")</f>
        <v>0</v>
      </c>
      <c r="U10" s="146">
        <f>COUNTIF(D10:R10,"M")</f>
        <v>0</v>
      </c>
      <c r="V10" s="60">
        <f>COUNTIF(D10:R10,"P")</f>
        <v>0</v>
      </c>
      <c r="W10" s="147">
        <f>COUNTIF(D10:R10,"F")</f>
        <v>0</v>
      </c>
      <c r="X10" s="136" t="e">
        <f t="shared" si="3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4"/>
        <v>0</v>
      </c>
      <c r="AP10" s="146">
        <f t="shared" si="5"/>
        <v>0</v>
      </c>
      <c r="AQ10" s="146">
        <f t="shared" si="6"/>
        <v>0</v>
      </c>
      <c r="AR10" s="60">
        <f t="shared" si="7"/>
        <v>0</v>
      </c>
      <c r="AS10" s="147">
        <f t="shared" si="8"/>
        <v>0</v>
      </c>
      <c r="AT10" s="136" t="e">
        <f t="shared" si="9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0"/>
        <v>0</v>
      </c>
      <c r="BL10" s="146">
        <f t="shared" si="11"/>
        <v>0</v>
      </c>
      <c r="BM10" s="146">
        <f t="shared" si="12"/>
        <v>0</v>
      </c>
      <c r="BN10" s="60">
        <f t="shared" si="13"/>
        <v>0</v>
      </c>
      <c r="BO10" s="147">
        <f t="shared" si="14"/>
        <v>0</v>
      </c>
      <c r="BP10" s="136" t="e">
        <f t="shared" si="15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16"/>
        <v>0</v>
      </c>
      <c r="CH10" s="146">
        <f t="shared" si="17"/>
        <v>0</v>
      </c>
      <c r="CI10" s="146">
        <f t="shared" si="18"/>
        <v>0</v>
      </c>
      <c r="CJ10" s="60">
        <f t="shared" si="19"/>
        <v>0</v>
      </c>
      <c r="CK10" s="147">
        <f t="shared" si="20"/>
        <v>0</v>
      </c>
      <c r="CL10" s="136" t="e">
        <f t="shared" si="21"/>
        <v>#DIV/0!</v>
      </c>
    </row>
    <row r="11" spans="1:90" s="61" customFormat="1" x14ac:dyDescent="0.25">
      <c r="A11" s="74">
        <f t="shared" si="22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>COUNTIF(D11:R11,"J")</f>
        <v>0</v>
      </c>
      <c r="T11" s="146">
        <f>COUNTIF(D11:R11,"F")</f>
        <v>0</v>
      </c>
      <c r="U11" s="146">
        <f>COUNTIF(D11:R11,"M")</f>
        <v>0</v>
      </c>
      <c r="V11" s="60">
        <f>COUNTIF(D11:R11,"P")</f>
        <v>0</v>
      </c>
      <c r="W11" s="147">
        <f>COUNTIF(D11:R11,"F")</f>
        <v>0</v>
      </c>
      <c r="X11" s="136" t="e">
        <f t="shared" si="3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4"/>
        <v>0</v>
      </c>
      <c r="AP11" s="146">
        <f t="shared" si="5"/>
        <v>0</v>
      </c>
      <c r="AQ11" s="146">
        <f t="shared" si="6"/>
        <v>0</v>
      </c>
      <c r="AR11" s="60">
        <f t="shared" si="7"/>
        <v>0</v>
      </c>
      <c r="AS11" s="147">
        <f t="shared" si="8"/>
        <v>0</v>
      </c>
      <c r="AT11" s="136" t="e">
        <f t="shared" si="9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0"/>
        <v>0</v>
      </c>
      <c r="BL11" s="146">
        <f t="shared" si="11"/>
        <v>0</v>
      </c>
      <c r="BM11" s="146">
        <f t="shared" si="12"/>
        <v>0</v>
      </c>
      <c r="BN11" s="60">
        <f t="shared" si="13"/>
        <v>0</v>
      </c>
      <c r="BO11" s="147">
        <f t="shared" si="14"/>
        <v>0</v>
      </c>
      <c r="BP11" s="136" t="e">
        <f t="shared" si="15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16"/>
        <v>0</v>
      </c>
      <c r="CH11" s="146">
        <f t="shared" si="17"/>
        <v>0</v>
      </c>
      <c r="CI11" s="146">
        <f t="shared" si="18"/>
        <v>0</v>
      </c>
      <c r="CJ11" s="60">
        <f t="shared" si="19"/>
        <v>0</v>
      </c>
      <c r="CK11" s="147">
        <f t="shared" si="20"/>
        <v>0</v>
      </c>
      <c r="CL11" s="136" t="e">
        <f t="shared" si="21"/>
        <v>#DIV/0!</v>
      </c>
    </row>
    <row r="12" spans="1:90" s="61" customFormat="1" x14ac:dyDescent="0.25">
      <c r="A12" s="74">
        <f t="shared" si="22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>COUNTIF(D12:R12,"J")</f>
        <v>0</v>
      </c>
      <c r="T12" s="146">
        <f>COUNTIF(D12:R12,"F")</f>
        <v>0</v>
      </c>
      <c r="U12" s="146">
        <f>COUNTIF(D12:R12,"M")</f>
        <v>0</v>
      </c>
      <c r="V12" s="60">
        <f>COUNTIF(D12:R12,"P")</f>
        <v>0</v>
      </c>
      <c r="W12" s="147">
        <f>COUNTIF(D12:R12,"F")</f>
        <v>0</v>
      </c>
      <c r="X12" s="136" t="e">
        <f t="shared" si="3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4"/>
        <v>0</v>
      </c>
      <c r="AP12" s="146">
        <f t="shared" si="5"/>
        <v>0</v>
      </c>
      <c r="AQ12" s="146">
        <f t="shared" si="6"/>
        <v>0</v>
      </c>
      <c r="AR12" s="60">
        <f t="shared" si="7"/>
        <v>0</v>
      </c>
      <c r="AS12" s="147">
        <f t="shared" si="8"/>
        <v>0</v>
      </c>
      <c r="AT12" s="136" t="e">
        <f t="shared" si="9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0"/>
        <v>0</v>
      </c>
      <c r="BL12" s="146">
        <f t="shared" si="11"/>
        <v>0</v>
      </c>
      <c r="BM12" s="146">
        <f t="shared" si="12"/>
        <v>0</v>
      </c>
      <c r="BN12" s="60">
        <f t="shared" si="13"/>
        <v>0</v>
      </c>
      <c r="BO12" s="147">
        <f t="shared" si="14"/>
        <v>0</v>
      </c>
      <c r="BP12" s="136" t="e">
        <f t="shared" si="15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16"/>
        <v>0</v>
      </c>
      <c r="CH12" s="146">
        <f t="shared" si="17"/>
        <v>0</v>
      </c>
      <c r="CI12" s="146">
        <f t="shared" si="18"/>
        <v>0</v>
      </c>
      <c r="CJ12" s="60">
        <f t="shared" si="19"/>
        <v>0</v>
      </c>
      <c r="CK12" s="147">
        <f t="shared" si="20"/>
        <v>0</v>
      </c>
      <c r="CL12" s="136" t="e">
        <f t="shared" si="21"/>
        <v>#DIV/0!</v>
      </c>
    </row>
    <row r="13" spans="1:90" s="61" customFormat="1" x14ac:dyDescent="0.25">
      <c r="A13" s="74">
        <f t="shared" si="22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>COUNTIF(D13:R13,"J")</f>
        <v>0</v>
      </c>
      <c r="T13" s="146">
        <f>COUNTIF(D13:R13,"F")</f>
        <v>0</v>
      </c>
      <c r="U13" s="146">
        <f>COUNTIF(D13:R13,"M")</f>
        <v>0</v>
      </c>
      <c r="V13" s="60">
        <f>COUNTIF(D13:R13,"P")</f>
        <v>0</v>
      </c>
      <c r="W13" s="147">
        <f>COUNTIF(D13:R13,"F")</f>
        <v>0</v>
      </c>
      <c r="X13" s="136" t="e">
        <f t="shared" si="3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4"/>
        <v>0</v>
      </c>
      <c r="AP13" s="146">
        <f t="shared" si="5"/>
        <v>0</v>
      </c>
      <c r="AQ13" s="146">
        <f t="shared" si="6"/>
        <v>0</v>
      </c>
      <c r="AR13" s="60">
        <f t="shared" si="7"/>
        <v>0</v>
      </c>
      <c r="AS13" s="147">
        <f t="shared" si="8"/>
        <v>0</v>
      </c>
      <c r="AT13" s="136" t="e">
        <f t="shared" si="9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0"/>
        <v>0</v>
      </c>
      <c r="BL13" s="146">
        <f t="shared" si="11"/>
        <v>0</v>
      </c>
      <c r="BM13" s="146">
        <f t="shared" si="12"/>
        <v>0</v>
      </c>
      <c r="BN13" s="60">
        <f t="shared" si="13"/>
        <v>0</v>
      </c>
      <c r="BO13" s="147">
        <f t="shared" si="14"/>
        <v>0</v>
      </c>
      <c r="BP13" s="136" t="e">
        <f t="shared" si="15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16"/>
        <v>0</v>
      </c>
      <c r="CH13" s="146">
        <f t="shared" si="17"/>
        <v>0</v>
      </c>
      <c r="CI13" s="146">
        <f t="shared" si="18"/>
        <v>0</v>
      </c>
      <c r="CJ13" s="60">
        <f t="shared" si="19"/>
        <v>0</v>
      </c>
      <c r="CK13" s="147">
        <f t="shared" si="20"/>
        <v>0</v>
      </c>
      <c r="CL13" s="136" t="e">
        <f t="shared" si="21"/>
        <v>#DIV/0!</v>
      </c>
    </row>
    <row r="14" spans="1:90" s="61" customFormat="1" x14ac:dyDescent="0.25">
      <c r="A14" s="74">
        <f t="shared" si="22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>COUNTIF(D14:R14,"J")</f>
        <v>0</v>
      </c>
      <c r="T14" s="146">
        <f>COUNTIF(D14:R14,"F")</f>
        <v>0</v>
      </c>
      <c r="U14" s="146">
        <f>COUNTIF(D14:R14,"M")</f>
        <v>0</v>
      </c>
      <c r="V14" s="60">
        <f>COUNTIF(D14:R14,"P")</f>
        <v>0</v>
      </c>
      <c r="W14" s="147">
        <f>COUNTIF(D14:R14,"F")</f>
        <v>0</v>
      </c>
      <c r="X14" s="136" t="e">
        <f t="shared" si="3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4"/>
        <v>0</v>
      </c>
      <c r="AP14" s="146">
        <f t="shared" si="5"/>
        <v>0</v>
      </c>
      <c r="AQ14" s="146">
        <f t="shared" si="6"/>
        <v>0</v>
      </c>
      <c r="AR14" s="60">
        <f t="shared" si="7"/>
        <v>0</v>
      </c>
      <c r="AS14" s="147">
        <f t="shared" si="8"/>
        <v>0</v>
      </c>
      <c r="AT14" s="136" t="e">
        <f t="shared" si="9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0"/>
        <v>0</v>
      </c>
      <c r="BL14" s="146">
        <f t="shared" si="11"/>
        <v>0</v>
      </c>
      <c r="BM14" s="146">
        <f t="shared" si="12"/>
        <v>0</v>
      </c>
      <c r="BN14" s="60">
        <f t="shared" si="13"/>
        <v>0</v>
      </c>
      <c r="BO14" s="147">
        <f t="shared" si="14"/>
        <v>0</v>
      </c>
      <c r="BP14" s="136" t="e">
        <f t="shared" si="15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16"/>
        <v>0</v>
      </c>
      <c r="CH14" s="146">
        <f t="shared" si="17"/>
        <v>0</v>
      </c>
      <c r="CI14" s="146">
        <f t="shared" si="18"/>
        <v>0</v>
      </c>
      <c r="CJ14" s="60">
        <f t="shared" si="19"/>
        <v>0</v>
      </c>
      <c r="CK14" s="147">
        <f t="shared" si="20"/>
        <v>0</v>
      </c>
      <c r="CL14" s="136" t="e">
        <f t="shared" si="21"/>
        <v>#DIV/0!</v>
      </c>
    </row>
    <row r="15" spans="1:90" s="61" customFormat="1" x14ac:dyDescent="0.25">
      <c r="A15" s="74">
        <f t="shared" si="22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>COUNTIF(D15:R15,"J")</f>
        <v>0</v>
      </c>
      <c r="T15" s="146">
        <f>COUNTIF(D15:R15,"F")</f>
        <v>0</v>
      </c>
      <c r="U15" s="146">
        <f>COUNTIF(D15:R15,"M")</f>
        <v>0</v>
      </c>
      <c r="V15" s="60">
        <f>COUNTIF(D15:R15,"P")</f>
        <v>0</v>
      </c>
      <c r="W15" s="147">
        <f>COUNTIF(D15:R15,"F")</f>
        <v>0</v>
      </c>
      <c r="X15" s="136" t="e">
        <f t="shared" si="3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4"/>
        <v>0</v>
      </c>
      <c r="AP15" s="146">
        <f t="shared" si="5"/>
        <v>0</v>
      </c>
      <c r="AQ15" s="146">
        <f t="shared" si="6"/>
        <v>0</v>
      </c>
      <c r="AR15" s="60">
        <f t="shared" si="7"/>
        <v>0</v>
      </c>
      <c r="AS15" s="147">
        <f t="shared" si="8"/>
        <v>0</v>
      </c>
      <c r="AT15" s="136" t="e">
        <f t="shared" si="9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0"/>
        <v>0</v>
      </c>
      <c r="BL15" s="146">
        <f t="shared" si="11"/>
        <v>0</v>
      </c>
      <c r="BM15" s="146">
        <f t="shared" si="12"/>
        <v>0</v>
      </c>
      <c r="BN15" s="60">
        <f t="shared" si="13"/>
        <v>0</v>
      </c>
      <c r="BO15" s="147">
        <f t="shared" si="14"/>
        <v>0</v>
      </c>
      <c r="BP15" s="136" t="e">
        <f t="shared" si="15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16"/>
        <v>0</v>
      </c>
      <c r="CH15" s="146">
        <f t="shared" si="17"/>
        <v>0</v>
      </c>
      <c r="CI15" s="146">
        <f t="shared" si="18"/>
        <v>0</v>
      </c>
      <c r="CJ15" s="60">
        <f t="shared" si="19"/>
        <v>0</v>
      </c>
      <c r="CK15" s="147">
        <f t="shared" si="20"/>
        <v>0</v>
      </c>
      <c r="CL15" s="136" t="e">
        <f t="shared" si="21"/>
        <v>#DIV/0!</v>
      </c>
    </row>
    <row r="16" spans="1:90" s="61" customFormat="1" x14ac:dyDescent="0.25">
      <c r="A16" s="74">
        <f t="shared" si="22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>COUNTIF(D16:R16,"J")</f>
        <v>0</v>
      </c>
      <c r="T16" s="146">
        <f>COUNTIF(D16:R16,"F")</f>
        <v>0</v>
      </c>
      <c r="U16" s="146">
        <f>COUNTIF(D16:R16,"M")</f>
        <v>0</v>
      </c>
      <c r="V16" s="60">
        <f>COUNTIF(D16:R16,"P")</f>
        <v>0</v>
      </c>
      <c r="W16" s="147">
        <f>COUNTIF(D16:R16,"F")</f>
        <v>0</v>
      </c>
      <c r="X16" s="136" t="e">
        <f t="shared" si="3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4"/>
        <v>0</v>
      </c>
      <c r="AP16" s="146">
        <f t="shared" si="5"/>
        <v>0</v>
      </c>
      <c r="AQ16" s="146">
        <f t="shared" si="6"/>
        <v>0</v>
      </c>
      <c r="AR16" s="60">
        <f t="shared" si="7"/>
        <v>0</v>
      </c>
      <c r="AS16" s="147">
        <f t="shared" si="8"/>
        <v>0</v>
      </c>
      <c r="AT16" s="136" t="e">
        <f t="shared" si="9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0"/>
        <v>0</v>
      </c>
      <c r="BL16" s="146">
        <f t="shared" si="11"/>
        <v>0</v>
      </c>
      <c r="BM16" s="146">
        <f t="shared" si="12"/>
        <v>0</v>
      </c>
      <c r="BN16" s="60">
        <f t="shared" si="13"/>
        <v>0</v>
      </c>
      <c r="BO16" s="147">
        <f t="shared" si="14"/>
        <v>0</v>
      </c>
      <c r="BP16" s="136" t="e">
        <f t="shared" si="15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16"/>
        <v>0</v>
      </c>
      <c r="CH16" s="146">
        <f t="shared" si="17"/>
        <v>0</v>
      </c>
      <c r="CI16" s="146">
        <f t="shared" si="18"/>
        <v>0</v>
      </c>
      <c r="CJ16" s="60">
        <f t="shared" si="19"/>
        <v>0</v>
      </c>
      <c r="CK16" s="147">
        <f t="shared" si="20"/>
        <v>0</v>
      </c>
      <c r="CL16" s="136" t="e">
        <f t="shared" si="21"/>
        <v>#DIV/0!</v>
      </c>
    </row>
    <row r="17" spans="1:90" s="61" customFormat="1" x14ac:dyDescent="0.25">
      <c r="A17" s="74">
        <f t="shared" si="22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>COUNTIF(D17:R17,"J")</f>
        <v>0</v>
      </c>
      <c r="T17" s="146">
        <f>COUNTIF(D17:R17,"F")</f>
        <v>0</v>
      </c>
      <c r="U17" s="146">
        <f>COUNTIF(D17:R17,"M")</f>
        <v>0</v>
      </c>
      <c r="V17" s="60">
        <f>COUNTIF(D17:R17,"P")</f>
        <v>0</v>
      </c>
      <c r="W17" s="147">
        <f>COUNTIF(D17:R17,"F")</f>
        <v>0</v>
      </c>
      <c r="X17" s="136" t="e">
        <f t="shared" si="3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4"/>
        <v>0</v>
      </c>
      <c r="AP17" s="146">
        <f t="shared" si="5"/>
        <v>0</v>
      </c>
      <c r="AQ17" s="146">
        <f t="shared" si="6"/>
        <v>0</v>
      </c>
      <c r="AR17" s="60">
        <f t="shared" si="7"/>
        <v>0</v>
      </c>
      <c r="AS17" s="147">
        <f t="shared" si="8"/>
        <v>0</v>
      </c>
      <c r="AT17" s="136" t="e">
        <f t="shared" si="9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0"/>
        <v>0</v>
      </c>
      <c r="BL17" s="146">
        <f t="shared" si="11"/>
        <v>0</v>
      </c>
      <c r="BM17" s="146">
        <f t="shared" si="12"/>
        <v>0</v>
      </c>
      <c r="BN17" s="60">
        <f t="shared" si="13"/>
        <v>0</v>
      </c>
      <c r="BO17" s="147">
        <f t="shared" si="14"/>
        <v>0</v>
      </c>
      <c r="BP17" s="136" t="e">
        <f t="shared" si="15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16"/>
        <v>0</v>
      </c>
      <c r="CH17" s="146">
        <f t="shared" si="17"/>
        <v>0</v>
      </c>
      <c r="CI17" s="146">
        <f t="shared" si="18"/>
        <v>0</v>
      </c>
      <c r="CJ17" s="60">
        <f t="shared" si="19"/>
        <v>0</v>
      </c>
      <c r="CK17" s="147">
        <f t="shared" si="20"/>
        <v>0</v>
      </c>
      <c r="CL17" s="136" t="e">
        <f t="shared" si="21"/>
        <v>#DIV/0!</v>
      </c>
    </row>
    <row r="18" spans="1:90" s="61" customFormat="1" x14ac:dyDescent="0.25">
      <c r="A18" s="74">
        <f t="shared" si="22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>COUNTIF(D18:R18,"J")</f>
        <v>0</v>
      </c>
      <c r="T18" s="146">
        <f>COUNTIF(D18:R18,"F")</f>
        <v>0</v>
      </c>
      <c r="U18" s="146">
        <f>COUNTIF(D18:R18,"M")</f>
        <v>0</v>
      </c>
      <c r="V18" s="60">
        <f>COUNTIF(D18:R18,"P")</f>
        <v>0</v>
      </c>
      <c r="W18" s="147">
        <f>COUNTIF(D18:R18,"F")</f>
        <v>0</v>
      </c>
      <c r="X18" s="136" t="e">
        <f t="shared" si="3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4"/>
        <v>0</v>
      </c>
      <c r="AP18" s="146">
        <f t="shared" si="5"/>
        <v>0</v>
      </c>
      <c r="AQ18" s="146">
        <f t="shared" si="6"/>
        <v>0</v>
      </c>
      <c r="AR18" s="60">
        <f t="shared" si="7"/>
        <v>0</v>
      </c>
      <c r="AS18" s="147">
        <f t="shared" si="8"/>
        <v>0</v>
      </c>
      <c r="AT18" s="136" t="e">
        <f t="shared" si="9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0"/>
        <v>0</v>
      </c>
      <c r="BL18" s="146">
        <f t="shared" si="11"/>
        <v>0</v>
      </c>
      <c r="BM18" s="146">
        <f t="shared" si="12"/>
        <v>0</v>
      </c>
      <c r="BN18" s="60">
        <f t="shared" si="13"/>
        <v>0</v>
      </c>
      <c r="BO18" s="147">
        <f t="shared" si="14"/>
        <v>0</v>
      </c>
      <c r="BP18" s="136" t="e">
        <f t="shared" si="15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16"/>
        <v>0</v>
      </c>
      <c r="CH18" s="146">
        <f t="shared" si="17"/>
        <v>0</v>
      </c>
      <c r="CI18" s="146">
        <f t="shared" si="18"/>
        <v>0</v>
      </c>
      <c r="CJ18" s="60">
        <f t="shared" si="19"/>
        <v>0</v>
      </c>
      <c r="CK18" s="147">
        <f t="shared" si="20"/>
        <v>0</v>
      </c>
      <c r="CL18" s="136" t="e">
        <f t="shared" si="21"/>
        <v>#DIV/0!</v>
      </c>
    </row>
    <row r="19" spans="1:90" s="61" customFormat="1" x14ac:dyDescent="0.25">
      <c r="A19" s="74">
        <f t="shared" si="22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>COUNTIF(D19:R19,"J")</f>
        <v>0</v>
      </c>
      <c r="T19" s="146">
        <f>COUNTIF(D19:R19,"F")</f>
        <v>0</v>
      </c>
      <c r="U19" s="146">
        <f>COUNTIF(D19:R19,"M")</f>
        <v>0</v>
      </c>
      <c r="V19" s="60">
        <f>COUNTIF(D19:R19,"P")</f>
        <v>0</v>
      </c>
      <c r="W19" s="147">
        <f>COUNTIF(D19:R19,"F")</f>
        <v>0</v>
      </c>
      <c r="X19" s="136" t="e">
        <f t="shared" si="3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4"/>
        <v>0</v>
      </c>
      <c r="AP19" s="146">
        <f t="shared" si="5"/>
        <v>0</v>
      </c>
      <c r="AQ19" s="146">
        <f t="shared" si="6"/>
        <v>0</v>
      </c>
      <c r="AR19" s="60">
        <f t="shared" si="7"/>
        <v>0</v>
      </c>
      <c r="AS19" s="147">
        <f t="shared" si="8"/>
        <v>0</v>
      </c>
      <c r="AT19" s="136" t="e">
        <f t="shared" si="9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0"/>
        <v>0</v>
      </c>
      <c r="BL19" s="146">
        <f t="shared" si="11"/>
        <v>0</v>
      </c>
      <c r="BM19" s="146">
        <f t="shared" si="12"/>
        <v>0</v>
      </c>
      <c r="BN19" s="60">
        <f t="shared" si="13"/>
        <v>0</v>
      </c>
      <c r="BO19" s="147">
        <f t="shared" si="14"/>
        <v>0</v>
      </c>
      <c r="BP19" s="136" t="e">
        <f t="shared" si="15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16"/>
        <v>0</v>
      </c>
      <c r="CH19" s="146">
        <f t="shared" si="17"/>
        <v>0</v>
      </c>
      <c r="CI19" s="146">
        <f t="shared" si="18"/>
        <v>0</v>
      </c>
      <c r="CJ19" s="60">
        <f t="shared" si="19"/>
        <v>0</v>
      </c>
      <c r="CK19" s="147">
        <f t="shared" si="20"/>
        <v>0</v>
      </c>
      <c r="CL19" s="136" t="e">
        <f t="shared" si="21"/>
        <v>#DIV/0!</v>
      </c>
    </row>
    <row r="20" spans="1:90" s="61" customFormat="1" x14ac:dyDescent="0.25">
      <c r="A20" s="74">
        <f t="shared" si="22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>COUNTIF(D20:R20,"J")</f>
        <v>0</v>
      </c>
      <c r="T20" s="146">
        <f>COUNTIF(D20:R20,"F")</f>
        <v>0</v>
      </c>
      <c r="U20" s="146">
        <f>COUNTIF(D20:R20,"M")</f>
        <v>0</v>
      </c>
      <c r="V20" s="60">
        <f>COUNTIF(D20:R20,"P")</f>
        <v>0</v>
      </c>
      <c r="W20" s="147">
        <f>COUNTIF(D20:R20,"F")</f>
        <v>0</v>
      </c>
      <c r="X20" s="136" t="e">
        <f t="shared" si="3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4"/>
        <v>0</v>
      </c>
      <c r="AP20" s="146">
        <f t="shared" si="5"/>
        <v>0</v>
      </c>
      <c r="AQ20" s="146">
        <f t="shared" si="6"/>
        <v>0</v>
      </c>
      <c r="AR20" s="60">
        <f t="shared" si="7"/>
        <v>0</v>
      </c>
      <c r="AS20" s="147">
        <f t="shared" si="8"/>
        <v>0</v>
      </c>
      <c r="AT20" s="136" t="e">
        <f t="shared" si="9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0"/>
        <v>0</v>
      </c>
      <c r="BL20" s="146">
        <f t="shared" si="11"/>
        <v>0</v>
      </c>
      <c r="BM20" s="146">
        <f t="shared" si="12"/>
        <v>0</v>
      </c>
      <c r="BN20" s="60">
        <f t="shared" si="13"/>
        <v>0</v>
      </c>
      <c r="BO20" s="147">
        <f t="shared" si="14"/>
        <v>0</v>
      </c>
      <c r="BP20" s="136" t="e">
        <f t="shared" si="15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16"/>
        <v>0</v>
      </c>
      <c r="CH20" s="146">
        <f t="shared" si="17"/>
        <v>0</v>
      </c>
      <c r="CI20" s="146">
        <f t="shared" si="18"/>
        <v>0</v>
      </c>
      <c r="CJ20" s="60">
        <f t="shared" si="19"/>
        <v>0</v>
      </c>
      <c r="CK20" s="147">
        <f t="shared" si="20"/>
        <v>0</v>
      </c>
      <c r="CL20" s="136" t="e">
        <f t="shared" si="21"/>
        <v>#DIV/0!</v>
      </c>
    </row>
    <row r="21" spans="1:90" s="61" customFormat="1" x14ac:dyDescent="0.25">
      <c r="A21" s="74">
        <f t="shared" si="22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>COUNTIF(D21:R21,"J")</f>
        <v>0</v>
      </c>
      <c r="T21" s="146">
        <f>COUNTIF(D21:R21,"F")</f>
        <v>0</v>
      </c>
      <c r="U21" s="146">
        <f>COUNTIF(D21:R21,"M")</f>
        <v>0</v>
      </c>
      <c r="V21" s="60">
        <f>COUNTIF(D21:R21,"P")</f>
        <v>0</v>
      </c>
      <c r="W21" s="147">
        <f>COUNTIF(D21:R21,"F")</f>
        <v>0</v>
      </c>
      <c r="X21" s="136" t="e">
        <f t="shared" si="3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4"/>
        <v>0</v>
      </c>
      <c r="AP21" s="146">
        <f t="shared" si="5"/>
        <v>0</v>
      </c>
      <c r="AQ21" s="146">
        <f t="shared" si="6"/>
        <v>0</v>
      </c>
      <c r="AR21" s="60">
        <f t="shared" si="7"/>
        <v>0</v>
      </c>
      <c r="AS21" s="147">
        <f t="shared" si="8"/>
        <v>0</v>
      </c>
      <c r="AT21" s="136" t="e">
        <f t="shared" si="9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0"/>
        <v>0</v>
      </c>
      <c r="BL21" s="146">
        <f t="shared" si="11"/>
        <v>0</v>
      </c>
      <c r="BM21" s="146">
        <f t="shared" si="12"/>
        <v>0</v>
      </c>
      <c r="BN21" s="60">
        <f t="shared" si="13"/>
        <v>0</v>
      </c>
      <c r="BO21" s="147">
        <f t="shared" si="14"/>
        <v>0</v>
      </c>
      <c r="BP21" s="136" t="e">
        <f t="shared" si="15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16"/>
        <v>0</v>
      </c>
      <c r="CH21" s="146">
        <f t="shared" si="17"/>
        <v>0</v>
      </c>
      <c r="CI21" s="146">
        <f t="shared" si="18"/>
        <v>0</v>
      </c>
      <c r="CJ21" s="60">
        <f t="shared" si="19"/>
        <v>0</v>
      </c>
      <c r="CK21" s="147">
        <f t="shared" si="20"/>
        <v>0</v>
      </c>
      <c r="CL21" s="136" t="e">
        <f t="shared" si="21"/>
        <v>#DIV/0!</v>
      </c>
    </row>
    <row r="22" spans="1:90" s="61" customFormat="1" x14ac:dyDescent="0.25">
      <c r="A22" s="74">
        <f t="shared" si="22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>COUNTIF(D22:R22,"J")</f>
        <v>0</v>
      </c>
      <c r="T22" s="146">
        <f>COUNTIF(D22:R22,"F")</f>
        <v>0</v>
      </c>
      <c r="U22" s="146">
        <f>COUNTIF(D22:R22,"M")</f>
        <v>0</v>
      </c>
      <c r="V22" s="60">
        <f>COUNTIF(D22:R22,"P")</f>
        <v>0</v>
      </c>
      <c r="W22" s="147">
        <f>COUNTIF(D22:R22,"F")</f>
        <v>0</v>
      </c>
      <c r="X22" s="136" t="e">
        <f t="shared" si="3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4"/>
        <v>0</v>
      </c>
      <c r="AP22" s="146">
        <f t="shared" si="5"/>
        <v>0</v>
      </c>
      <c r="AQ22" s="146">
        <f t="shared" si="6"/>
        <v>0</v>
      </c>
      <c r="AR22" s="60">
        <f t="shared" si="7"/>
        <v>0</v>
      </c>
      <c r="AS22" s="147">
        <f t="shared" si="8"/>
        <v>0</v>
      </c>
      <c r="AT22" s="136" t="e">
        <f t="shared" si="9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0"/>
        <v>0</v>
      </c>
      <c r="BL22" s="146">
        <f t="shared" si="11"/>
        <v>0</v>
      </c>
      <c r="BM22" s="146">
        <f t="shared" si="12"/>
        <v>0</v>
      </c>
      <c r="BN22" s="60">
        <f t="shared" si="13"/>
        <v>0</v>
      </c>
      <c r="BO22" s="147">
        <f t="shared" si="14"/>
        <v>0</v>
      </c>
      <c r="BP22" s="136" t="e">
        <f t="shared" si="15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16"/>
        <v>0</v>
      </c>
      <c r="CH22" s="146">
        <f t="shared" si="17"/>
        <v>0</v>
      </c>
      <c r="CI22" s="146">
        <f t="shared" si="18"/>
        <v>0</v>
      </c>
      <c r="CJ22" s="60">
        <f t="shared" si="19"/>
        <v>0</v>
      </c>
      <c r="CK22" s="147">
        <f t="shared" si="20"/>
        <v>0</v>
      </c>
      <c r="CL22" s="136" t="e">
        <f t="shared" si="21"/>
        <v>#DIV/0!</v>
      </c>
    </row>
    <row r="23" spans="1:90" s="61" customFormat="1" x14ac:dyDescent="0.25">
      <c r="A23" s="74">
        <f t="shared" si="22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>COUNTIF(D23:R23,"J")</f>
        <v>0</v>
      </c>
      <c r="T23" s="146">
        <f>COUNTIF(D23:R23,"F")</f>
        <v>0</v>
      </c>
      <c r="U23" s="146">
        <f>COUNTIF(D23:R23,"M")</f>
        <v>0</v>
      </c>
      <c r="V23" s="60">
        <f>COUNTIF(D23:R23,"P")</f>
        <v>0</v>
      </c>
      <c r="W23" s="147">
        <f>COUNTIF(D23:R23,"F")</f>
        <v>0</v>
      </c>
      <c r="X23" s="136" t="e">
        <f t="shared" si="3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4"/>
        <v>0</v>
      </c>
      <c r="AP23" s="146">
        <f t="shared" si="5"/>
        <v>0</v>
      </c>
      <c r="AQ23" s="146">
        <f t="shared" si="6"/>
        <v>0</v>
      </c>
      <c r="AR23" s="60">
        <f t="shared" si="7"/>
        <v>0</v>
      </c>
      <c r="AS23" s="147">
        <f t="shared" si="8"/>
        <v>0</v>
      </c>
      <c r="AT23" s="136" t="e">
        <f t="shared" si="9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0"/>
        <v>0</v>
      </c>
      <c r="BL23" s="146">
        <f t="shared" si="11"/>
        <v>0</v>
      </c>
      <c r="BM23" s="146">
        <f t="shared" si="12"/>
        <v>0</v>
      </c>
      <c r="BN23" s="60">
        <f t="shared" si="13"/>
        <v>0</v>
      </c>
      <c r="BO23" s="147">
        <f t="shared" si="14"/>
        <v>0</v>
      </c>
      <c r="BP23" s="136" t="e">
        <f t="shared" si="15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16"/>
        <v>0</v>
      </c>
      <c r="CH23" s="146">
        <f t="shared" si="17"/>
        <v>0</v>
      </c>
      <c r="CI23" s="146">
        <f t="shared" si="18"/>
        <v>0</v>
      </c>
      <c r="CJ23" s="60">
        <f t="shared" si="19"/>
        <v>0</v>
      </c>
      <c r="CK23" s="147">
        <f t="shared" si="20"/>
        <v>0</v>
      </c>
      <c r="CL23" s="136" t="e">
        <f t="shared" si="21"/>
        <v>#DIV/0!</v>
      </c>
    </row>
    <row r="24" spans="1:90" s="61" customFormat="1" x14ac:dyDescent="0.25">
      <c r="A24" s="74">
        <f t="shared" si="22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>COUNTIF(D24:R24,"J")</f>
        <v>0</v>
      </c>
      <c r="T24" s="146">
        <f>COUNTIF(D24:R24,"F")</f>
        <v>0</v>
      </c>
      <c r="U24" s="146">
        <f>COUNTIF(D24:R24,"M")</f>
        <v>0</v>
      </c>
      <c r="V24" s="60">
        <f>COUNTIF(D24:R24,"P")</f>
        <v>0</v>
      </c>
      <c r="W24" s="147">
        <f>COUNTIF(D24:R24,"F")</f>
        <v>0</v>
      </c>
      <c r="X24" s="136" t="e">
        <f t="shared" si="3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4"/>
        <v>0</v>
      </c>
      <c r="AP24" s="146">
        <f t="shared" si="5"/>
        <v>0</v>
      </c>
      <c r="AQ24" s="146">
        <f t="shared" si="6"/>
        <v>0</v>
      </c>
      <c r="AR24" s="60">
        <f t="shared" si="7"/>
        <v>0</v>
      </c>
      <c r="AS24" s="147">
        <f t="shared" si="8"/>
        <v>0</v>
      </c>
      <c r="AT24" s="136" t="e">
        <f t="shared" si="9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0"/>
        <v>0</v>
      </c>
      <c r="BL24" s="146">
        <f t="shared" si="11"/>
        <v>0</v>
      </c>
      <c r="BM24" s="146">
        <f t="shared" si="12"/>
        <v>0</v>
      </c>
      <c r="BN24" s="60">
        <f t="shared" si="13"/>
        <v>0</v>
      </c>
      <c r="BO24" s="147">
        <f t="shared" si="14"/>
        <v>0</v>
      </c>
      <c r="BP24" s="136" t="e">
        <f t="shared" si="15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16"/>
        <v>0</v>
      </c>
      <c r="CH24" s="146">
        <f t="shared" si="17"/>
        <v>0</v>
      </c>
      <c r="CI24" s="146">
        <f t="shared" si="18"/>
        <v>0</v>
      </c>
      <c r="CJ24" s="60">
        <f t="shared" si="19"/>
        <v>0</v>
      </c>
      <c r="CK24" s="147">
        <f t="shared" si="20"/>
        <v>0</v>
      </c>
      <c r="CL24" s="136" t="e">
        <f t="shared" si="21"/>
        <v>#DIV/0!</v>
      </c>
    </row>
    <row r="25" spans="1:90" s="61" customFormat="1" x14ac:dyDescent="0.25">
      <c r="A25" s="74">
        <f t="shared" si="22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>COUNTIF(D25:R25,"J")</f>
        <v>0</v>
      </c>
      <c r="T25" s="146">
        <f>COUNTIF(D25:R25,"F")</f>
        <v>0</v>
      </c>
      <c r="U25" s="146">
        <f>COUNTIF(D25:R25,"M")</f>
        <v>0</v>
      </c>
      <c r="V25" s="60">
        <f>COUNTIF(D25:R25,"P")</f>
        <v>0</v>
      </c>
      <c r="W25" s="147">
        <f>COUNTIF(D25:R25,"F")</f>
        <v>0</v>
      </c>
      <c r="X25" s="136" t="e">
        <f t="shared" si="3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4"/>
        <v>0</v>
      </c>
      <c r="AP25" s="146">
        <f t="shared" si="5"/>
        <v>0</v>
      </c>
      <c r="AQ25" s="146">
        <f t="shared" si="6"/>
        <v>0</v>
      </c>
      <c r="AR25" s="60">
        <f t="shared" si="7"/>
        <v>0</v>
      </c>
      <c r="AS25" s="147">
        <f t="shared" si="8"/>
        <v>0</v>
      </c>
      <c r="AT25" s="136" t="e">
        <f t="shared" si="9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0"/>
        <v>0</v>
      </c>
      <c r="BL25" s="146">
        <f t="shared" si="11"/>
        <v>0</v>
      </c>
      <c r="BM25" s="146">
        <f t="shared" si="12"/>
        <v>0</v>
      </c>
      <c r="BN25" s="60">
        <f t="shared" si="13"/>
        <v>0</v>
      </c>
      <c r="BO25" s="147">
        <f t="shared" si="14"/>
        <v>0</v>
      </c>
      <c r="BP25" s="136" t="e">
        <f t="shared" si="15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16"/>
        <v>0</v>
      </c>
      <c r="CH25" s="146">
        <f t="shared" si="17"/>
        <v>0</v>
      </c>
      <c r="CI25" s="146">
        <f t="shared" si="18"/>
        <v>0</v>
      </c>
      <c r="CJ25" s="60">
        <f t="shared" si="19"/>
        <v>0</v>
      </c>
      <c r="CK25" s="147">
        <f t="shared" si="20"/>
        <v>0</v>
      </c>
      <c r="CL25" s="136" t="e">
        <f t="shared" si="21"/>
        <v>#DIV/0!</v>
      </c>
    </row>
    <row r="26" spans="1:90" s="61" customFormat="1" x14ac:dyDescent="0.25">
      <c r="A26" s="74">
        <f t="shared" si="22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>COUNTIF(D26:R26,"J")</f>
        <v>0</v>
      </c>
      <c r="T26" s="146">
        <f>COUNTIF(D26:R26,"F")</f>
        <v>0</v>
      </c>
      <c r="U26" s="146">
        <f>COUNTIF(D26:R26,"M")</f>
        <v>0</v>
      </c>
      <c r="V26" s="60">
        <f>COUNTIF(D26:R26,"P")</f>
        <v>0</v>
      </c>
      <c r="W26" s="147">
        <f>COUNTIF(D26:R26,"F")</f>
        <v>0</v>
      </c>
      <c r="X26" s="136" t="e">
        <f t="shared" si="3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4"/>
        <v>0</v>
      </c>
      <c r="AP26" s="146">
        <f t="shared" si="5"/>
        <v>0</v>
      </c>
      <c r="AQ26" s="146">
        <f t="shared" si="6"/>
        <v>0</v>
      </c>
      <c r="AR26" s="60">
        <f t="shared" si="7"/>
        <v>0</v>
      </c>
      <c r="AS26" s="147">
        <f t="shared" si="8"/>
        <v>0</v>
      </c>
      <c r="AT26" s="136" t="e">
        <f t="shared" si="9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0"/>
        <v>0</v>
      </c>
      <c r="BL26" s="146">
        <f t="shared" si="11"/>
        <v>0</v>
      </c>
      <c r="BM26" s="146">
        <f t="shared" si="12"/>
        <v>0</v>
      </c>
      <c r="BN26" s="60">
        <f t="shared" si="13"/>
        <v>0</v>
      </c>
      <c r="BO26" s="147">
        <f t="shared" si="14"/>
        <v>0</v>
      </c>
      <c r="BP26" s="136" t="e">
        <f t="shared" si="15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16"/>
        <v>0</v>
      </c>
      <c r="CH26" s="146">
        <f t="shared" si="17"/>
        <v>0</v>
      </c>
      <c r="CI26" s="146">
        <f t="shared" si="18"/>
        <v>0</v>
      </c>
      <c r="CJ26" s="60">
        <f t="shared" si="19"/>
        <v>0</v>
      </c>
      <c r="CK26" s="147">
        <f t="shared" si="20"/>
        <v>0</v>
      </c>
      <c r="CL26" s="136" t="e">
        <f t="shared" si="21"/>
        <v>#DIV/0!</v>
      </c>
    </row>
    <row r="27" spans="1:90" s="61" customFormat="1" x14ac:dyDescent="0.25">
      <c r="A27" s="74">
        <f t="shared" si="22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>COUNTIF(D27:R27,"J")</f>
        <v>0</v>
      </c>
      <c r="T27" s="146">
        <f>COUNTIF(D27:R27,"F")</f>
        <v>0</v>
      </c>
      <c r="U27" s="146">
        <f>COUNTIF(D27:R27,"M")</f>
        <v>0</v>
      </c>
      <c r="V27" s="60">
        <f>COUNTIF(D27:R27,"P")</f>
        <v>0</v>
      </c>
      <c r="W27" s="147">
        <f>COUNTIF(D27:R27,"F")</f>
        <v>0</v>
      </c>
      <c r="X27" s="136" t="e">
        <f t="shared" si="3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4"/>
        <v>0</v>
      </c>
      <c r="AP27" s="146">
        <f t="shared" si="5"/>
        <v>0</v>
      </c>
      <c r="AQ27" s="146">
        <f t="shared" si="6"/>
        <v>0</v>
      </c>
      <c r="AR27" s="60">
        <f t="shared" si="7"/>
        <v>0</v>
      </c>
      <c r="AS27" s="147">
        <f t="shared" si="8"/>
        <v>0</v>
      </c>
      <c r="AT27" s="136" t="e">
        <f t="shared" si="9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0"/>
        <v>0</v>
      </c>
      <c r="BL27" s="146">
        <f t="shared" si="11"/>
        <v>0</v>
      </c>
      <c r="BM27" s="146">
        <f t="shared" si="12"/>
        <v>0</v>
      </c>
      <c r="BN27" s="60">
        <f t="shared" si="13"/>
        <v>0</v>
      </c>
      <c r="BO27" s="147">
        <f t="shared" si="14"/>
        <v>0</v>
      </c>
      <c r="BP27" s="136" t="e">
        <f t="shared" si="15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16"/>
        <v>0</v>
      </c>
      <c r="CH27" s="146">
        <f t="shared" si="17"/>
        <v>0</v>
      </c>
      <c r="CI27" s="146">
        <f t="shared" si="18"/>
        <v>0</v>
      </c>
      <c r="CJ27" s="60">
        <f t="shared" si="19"/>
        <v>0</v>
      </c>
      <c r="CK27" s="147">
        <f t="shared" si="20"/>
        <v>0</v>
      </c>
      <c r="CL27" s="136" t="e">
        <f t="shared" si="21"/>
        <v>#DIV/0!</v>
      </c>
    </row>
    <row r="28" spans="1:90" s="61" customFormat="1" x14ac:dyDescent="0.25">
      <c r="A28" s="74">
        <f t="shared" si="22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>COUNTIF(D28:R28,"J")</f>
        <v>0</v>
      </c>
      <c r="T28" s="146">
        <f>COUNTIF(D28:R28,"F")</f>
        <v>0</v>
      </c>
      <c r="U28" s="146">
        <f>COUNTIF(D28:R28,"M")</f>
        <v>0</v>
      </c>
      <c r="V28" s="60">
        <f>COUNTIF(D28:R28,"P")</f>
        <v>0</v>
      </c>
      <c r="W28" s="147">
        <f>COUNTIF(D28:R28,"F")</f>
        <v>0</v>
      </c>
      <c r="X28" s="136" t="e">
        <f t="shared" si="3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4"/>
        <v>0</v>
      </c>
      <c r="AP28" s="146">
        <f t="shared" si="5"/>
        <v>0</v>
      </c>
      <c r="AQ28" s="146">
        <f t="shared" si="6"/>
        <v>0</v>
      </c>
      <c r="AR28" s="60">
        <f t="shared" si="7"/>
        <v>0</v>
      </c>
      <c r="AS28" s="147">
        <f t="shared" si="8"/>
        <v>0</v>
      </c>
      <c r="AT28" s="136" t="e">
        <f t="shared" si="9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0"/>
        <v>0</v>
      </c>
      <c r="BL28" s="146">
        <f t="shared" si="11"/>
        <v>0</v>
      </c>
      <c r="BM28" s="146">
        <f t="shared" si="12"/>
        <v>0</v>
      </c>
      <c r="BN28" s="60">
        <f t="shared" si="13"/>
        <v>0</v>
      </c>
      <c r="BO28" s="147">
        <f t="shared" si="14"/>
        <v>0</v>
      </c>
      <c r="BP28" s="136" t="e">
        <f t="shared" si="15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16"/>
        <v>0</v>
      </c>
      <c r="CH28" s="146">
        <f t="shared" si="17"/>
        <v>0</v>
      </c>
      <c r="CI28" s="146">
        <f t="shared" si="18"/>
        <v>0</v>
      </c>
      <c r="CJ28" s="60">
        <f t="shared" si="19"/>
        <v>0</v>
      </c>
      <c r="CK28" s="147">
        <f t="shared" si="20"/>
        <v>0</v>
      </c>
      <c r="CL28" s="136" t="e">
        <f t="shared" si="21"/>
        <v>#DIV/0!</v>
      </c>
    </row>
    <row r="29" spans="1:90" s="61" customFormat="1" x14ac:dyDescent="0.25">
      <c r="A29" s="74">
        <f t="shared" si="22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>COUNTIF(D29:R29,"J")</f>
        <v>0</v>
      </c>
      <c r="T29" s="146">
        <f>COUNTIF(D29:R29,"F")</f>
        <v>0</v>
      </c>
      <c r="U29" s="146">
        <f>COUNTIF(D29:R29,"M")</f>
        <v>0</v>
      </c>
      <c r="V29" s="60">
        <f>COUNTIF(D29:R29,"P")</f>
        <v>0</v>
      </c>
      <c r="W29" s="147">
        <f>COUNTIF(D29:R29,"F")</f>
        <v>0</v>
      </c>
      <c r="X29" s="136" t="e">
        <f t="shared" si="3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4"/>
        <v>0</v>
      </c>
      <c r="AP29" s="146">
        <f t="shared" si="5"/>
        <v>0</v>
      </c>
      <c r="AQ29" s="146">
        <f t="shared" si="6"/>
        <v>0</v>
      </c>
      <c r="AR29" s="60">
        <f t="shared" si="7"/>
        <v>0</v>
      </c>
      <c r="AS29" s="147">
        <f t="shared" si="8"/>
        <v>0</v>
      </c>
      <c r="AT29" s="136" t="e">
        <f t="shared" si="9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0"/>
        <v>0</v>
      </c>
      <c r="BL29" s="146">
        <f t="shared" si="11"/>
        <v>0</v>
      </c>
      <c r="BM29" s="146">
        <f t="shared" si="12"/>
        <v>0</v>
      </c>
      <c r="BN29" s="60">
        <f t="shared" si="13"/>
        <v>0</v>
      </c>
      <c r="BO29" s="147">
        <f t="shared" si="14"/>
        <v>0</v>
      </c>
      <c r="BP29" s="136" t="e">
        <f t="shared" si="15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16"/>
        <v>0</v>
      </c>
      <c r="CH29" s="146">
        <f t="shared" si="17"/>
        <v>0</v>
      </c>
      <c r="CI29" s="146">
        <f t="shared" si="18"/>
        <v>0</v>
      </c>
      <c r="CJ29" s="60">
        <f t="shared" si="19"/>
        <v>0</v>
      </c>
      <c r="CK29" s="147">
        <f t="shared" si="20"/>
        <v>0</v>
      </c>
      <c r="CL29" s="136" t="e">
        <f t="shared" si="21"/>
        <v>#DIV/0!</v>
      </c>
    </row>
    <row r="30" spans="1:90" s="61" customFormat="1" x14ac:dyDescent="0.25">
      <c r="A30" s="74">
        <f t="shared" si="22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>COUNTIF(D30:R30,"J")</f>
        <v>0</v>
      </c>
      <c r="T30" s="146">
        <f>COUNTIF(D30:R30,"F")</f>
        <v>0</v>
      </c>
      <c r="U30" s="146">
        <f>COUNTIF(D30:R30,"M")</f>
        <v>0</v>
      </c>
      <c r="V30" s="60">
        <f>COUNTIF(D30:R30,"P")</f>
        <v>0</v>
      </c>
      <c r="W30" s="147">
        <f>COUNTIF(D30:R30,"F")</f>
        <v>0</v>
      </c>
      <c r="X30" s="136" t="e">
        <f t="shared" si="3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4"/>
        <v>0</v>
      </c>
      <c r="AP30" s="146">
        <f t="shared" si="5"/>
        <v>0</v>
      </c>
      <c r="AQ30" s="146">
        <f t="shared" si="6"/>
        <v>0</v>
      </c>
      <c r="AR30" s="60">
        <f t="shared" si="7"/>
        <v>0</v>
      </c>
      <c r="AS30" s="147">
        <f t="shared" si="8"/>
        <v>0</v>
      </c>
      <c r="AT30" s="136" t="e">
        <f t="shared" si="9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0"/>
        <v>0</v>
      </c>
      <c r="BL30" s="146">
        <f t="shared" si="11"/>
        <v>0</v>
      </c>
      <c r="BM30" s="146">
        <f t="shared" si="12"/>
        <v>0</v>
      </c>
      <c r="BN30" s="60">
        <f t="shared" si="13"/>
        <v>0</v>
      </c>
      <c r="BO30" s="147">
        <f t="shared" si="14"/>
        <v>0</v>
      </c>
      <c r="BP30" s="136" t="e">
        <f t="shared" si="15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16"/>
        <v>0</v>
      </c>
      <c r="CH30" s="146">
        <f t="shared" si="17"/>
        <v>0</v>
      </c>
      <c r="CI30" s="146">
        <f t="shared" si="18"/>
        <v>0</v>
      </c>
      <c r="CJ30" s="60">
        <f t="shared" si="19"/>
        <v>0</v>
      </c>
      <c r="CK30" s="147">
        <f t="shared" si="20"/>
        <v>0</v>
      </c>
      <c r="CL30" s="136" t="e">
        <f t="shared" si="21"/>
        <v>#DIV/0!</v>
      </c>
    </row>
    <row r="31" spans="1:90" s="61" customFormat="1" x14ac:dyDescent="0.25">
      <c r="A31" s="74">
        <f t="shared" si="22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>COUNTIF(D31:R31,"J")</f>
        <v>0</v>
      </c>
      <c r="T31" s="146">
        <f>COUNTIF(D31:R31,"F")</f>
        <v>0</v>
      </c>
      <c r="U31" s="146">
        <f>COUNTIF(D31:R31,"M")</f>
        <v>0</v>
      </c>
      <c r="V31" s="60">
        <f>COUNTIF(D31:R31,"P")</f>
        <v>0</v>
      </c>
      <c r="W31" s="147">
        <f>COUNTIF(D31:R31,"F")</f>
        <v>0</v>
      </c>
      <c r="X31" s="136" t="e">
        <f t="shared" si="3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4"/>
        <v>0</v>
      </c>
      <c r="AP31" s="146">
        <f t="shared" si="5"/>
        <v>0</v>
      </c>
      <c r="AQ31" s="146">
        <f t="shared" si="6"/>
        <v>0</v>
      </c>
      <c r="AR31" s="60">
        <f t="shared" si="7"/>
        <v>0</v>
      </c>
      <c r="AS31" s="147">
        <f t="shared" si="8"/>
        <v>0</v>
      </c>
      <c r="AT31" s="136" t="e">
        <f t="shared" si="9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0"/>
        <v>0</v>
      </c>
      <c r="BL31" s="146">
        <f t="shared" si="11"/>
        <v>0</v>
      </c>
      <c r="BM31" s="146">
        <f t="shared" si="12"/>
        <v>0</v>
      </c>
      <c r="BN31" s="60">
        <f t="shared" si="13"/>
        <v>0</v>
      </c>
      <c r="BO31" s="147">
        <f t="shared" si="14"/>
        <v>0</v>
      </c>
      <c r="BP31" s="136" t="e">
        <f t="shared" si="15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16"/>
        <v>0</v>
      </c>
      <c r="CH31" s="146">
        <f t="shared" si="17"/>
        <v>0</v>
      </c>
      <c r="CI31" s="146">
        <f t="shared" si="18"/>
        <v>0</v>
      </c>
      <c r="CJ31" s="60">
        <f t="shared" si="19"/>
        <v>0</v>
      </c>
      <c r="CK31" s="147">
        <f t="shared" si="20"/>
        <v>0</v>
      </c>
      <c r="CL31" s="136" t="e">
        <f t="shared" si="21"/>
        <v>#DIV/0!</v>
      </c>
    </row>
    <row r="32" spans="1:90" s="61" customFormat="1" x14ac:dyDescent="0.25">
      <c r="A32" s="74">
        <f t="shared" si="22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>COUNTIF(D32:R32,"J")</f>
        <v>0</v>
      </c>
      <c r="T32" s="146">
        <f>COUNTIF(D32:R32,"F")</f>
        <v>0</v>
      </c>
      <c r="U32" s="146">
        <f>COUNTIF(D32:R32,"M")</f>
        <v>0</v>
      </c>
      <c r="V32" s="60">
        <f>COUNTIF(D32:R32,"P")</f>
        <v>0</v>
      </c>
      <c r="W32" s="147">
        <f>COUNTIF(D32:R32,"F")</f>
        <v>0</v>
      </c>
      <c r="X32" s="136" t="e">
        <f t="shared" si="3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4"/>
        <v>0</v>
      </c>
      <c r="AP32" s="146">
        <f t="shared" si="5"/>
        <v>0</v>
      </c>
      <c r="AQ32" s="146">
        <f t="shared" si="6"/>
        <v>0</v>
      </c>
      <c r="AR32" s="60">
        <f t="shared" si="7"/>
        <v>0</v>
      </c>
      <c r="AS32" s="147">
        <f t="shared" si="8"/>
        <v>0</v>
      </c>
      <c r="AT32" s="136" t="e">
        <f t="shared" si="9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0"/>
        <v>0</v>
      </c>
      <c r="BL32" s="146">
        <f t="shared" si="11"/>
        <v>0</v>
      </c>
      <c r="BM32" s="146">
        <f t="shared" si="12"/>
        <v>0</v>
      </c>
      <c r="BN32" s="60">
        <f t="shared" si="13"/>
        <v>0</v>
      </c>
      <c r="BO32" s="147">
        <f t="shared" si="14"/>
        <v>0</v>
      </c>
      <c r="BP32" s="136" t="e">
        <f t="shared" si="15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16"/>
        <v>0</v>
      </c>
      <c r="CH32" s="146">
        <f t="shared" si="17"/>
        <v>0</v>
      </c>
      <c r="CI32" s="146">
        <f t="shared" si="18"/>
        <v>0</v>
      </c>
      <c r="CJ32" s="60">
        <f t="shared" si="19"/>
        <v>0</v>
      </c>
      <c r="CK32" s="147">
        <f t="shared" si="20"/>
        <v>0</v>
      </c>
      <c r="CL32" s="136" t="e">
        <f t="shared" si="21"/>
        <v>#DIV/0!</v>
      </c>
    </row>
    <row r="33" spans="1:90" s="61" customFormat="1" x14ac:dyDescent="0.25">
      <c r="A33" s="74">
        <f t="shared" si="22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>COUNTIF(D33:R33,"J")</f>
        <v>0</v>
      </c>
      <c r="T33" s="146">
        <f>COUNTIF(D33:R33,"F")</f>
        <v>0</v>
      </c>
      <c r="U33" s="146">
        <f>COUNTIF(D33:R33,"M")</f>
        <v>0</v>
      </c>
      <c r="V33" s="60">
        <f>COUNTIF(D33:R33,"P")</f>
        <v>0</v>
      </c>
      <c r="W33" s="147">
        <f>COUNTIF(D33:R33,"F")</f>
        <v>0</v>
      </c>
      <c r="X33" s="136" t="e">
        <f t="shared" si="3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4"/>
        <v>0</v>
      </c>
      <c r="AP33" s="146">
        <f t="shared" si="5"/>
        <v>0</v>
      </c>
      <c r="AQ33" s="146">
        <f t="shared" si="6"/>
        <v>0</v>
      </c>
      <c r="AR33" s="60">
        <f t="shared" si="7"/>
        <v>0</v>
      </c>
      <c r="AS33" s="147">
        <f t="shared" si="8"/>
        <v>0</v>
      </c>
      <c r="AT33" s="136" t="e">
        <f t="shared" si="9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0"/>
        <v>0</v>
      </c>
      <c r="BL33" s="146">
        <f t="shared" si="11"/>
        <v>0</v>
      </c>
      <c r="BM33" s="146">
        <f t="shared" si="12"/>
        <v>0</v>
      </c>
      <c r="BN33" s="60">
        <f t="shared" si="13"/>
        <v>0</v>
      </c>
      <c r="BO33" s="147">
        <f t="shared" si="14"/>
        <v>0</v>
      </c>
      <c r="BP33" s="136" t="e">
        <f t="shared" si="15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16"/>
        <v>0</v>
      </c>
      <c r="CH33" s="146">
        <f t="shared" si="17"/>
        <v>0</v>
      </c>
      <c r="CI33" s="146">
        <f t="shared" si="18"/>
        <v>0</v>
      </c>
      <c r="CJ33" s="60">
        <f t="shared" si="19"/>
        <v>0</v>
      </c>
      <c r="CK33" s="147">
        <f t="shared" si="20"/>
        <v>0</v>
      </c>
      <c r="CL33" s="136" t="e">
        <f t="shared" si="21"/>
        <v>#DIV/0!</v>
      </c>
    </row>
    <row r="34" spans="1:90" s="61" customFormat="1" x14ac:dyDescent="0.25">
      <c r="A34" s="74">
        <f t="shared" si="22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>COUNTIF(D34:R34,"J")</f>
        <v>0</v>
      </c>
      <c r="T34" s="146">
        <f>COUNTIF(D34:R34,"F")</f>
        <v>0</v>
      </c>
      <c r="U34" s="146">
        <f>COUNTIF(D34:R34,"M")</f>
        <v>0</v>
      </c>
      <c r="V34" s="60">
        <f>COUNTIF(D34:R34,"P")</f>
        <v>0</v>
      </c>
      <c r="W34" s="147">
        <f>COUNTIF(D34:R34,"F")</f>
        <v>0</v>
      </c>
      <c r="X34" s="136" t="e">
        <f t="shared" si="3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4"/>
        <v>0</v>
      </c>
      <c r="AP34" s="146">
        <f t="shared" si="5"/>
        <v>0</v>
      </c>
      <c r="AQ34" s="146">
        <f t="shared" si="6"/>
        <v>0</v>
      </c>
      <c r="AR34" s="60">
        <f t="shared" si="7"/>
        <v>0</v>
      </c>
      <c r="AS34" s="147">
        <f t="shared" si="8"/>
        <v>0</v>
      </c>
      <c r="AT34" s="136" t="e">
        <f t="shared" si="9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0"/>
        <v>0</v>
      </c>
      <c r="BL34" s="146">
        <f t="shared" si="11"/>
        <v>0</v>
      </c>
      <c r="BM34" s="146">
        <f t="shared" si="12"/>
        <v>0</v>
      </c>
      <c r="BN34" s="60">
        <f t="shared" si="13"/>
        <v>0</v>
      </c>
      <c r="BO34" s="147">
        <f t="shared" si="14"/>
        <v>0</v>
      </c>
      <c r="BP34" s="136" t="e">
        <f t="shared" si="15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16"/>
        <v>0</v>
      </c>
      <c r="CH34" s="146">
        <f t="shared" si="17"/>
        <v>0</v>
      </c>
      <c r="CI34" s="146">
        <f t="shared" si="18"/>
        <v>0</v>
      </c>
      <c r="CJ34" s="60">
        <f t="shared" si="19"/>
        <v>0</v>
      </c>
      <c r="CK34" s="147">
        <f t="shared" si="20"/>
        <v>0</v>
      </c>
      <c r="CL34" s="136" t="e">
        <f t="shared" si="21"/>
        <v>#DIV/0!</v>
      </c>
    </row>
    <row r="35" spans="1:90" s="61" customFormat="1" x14ac:dyDescent="0.25">
      <c r="A35" s="74">
        <f t="shared" si="22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>COUNTIF(D35:R35,"J")</f>
        <v>0</v>
      </c>
      <c r="T35" s="146">
        <f>COUNTIF(D35:R35,"F")</f>
        <v>0</v>
      </c>
      <c r="U35" s="146">
        <f>COUNTIF(D35:R35,"M")</f>
        <v>0</v>
      </c>
      <c r="V35" s="60">
        <f>COUNTIF(D35:R35,"P")</f>
        <v>0</v>
      </c>
      <c r="W35" s="147">
        <f>COUNTIF(D35:R35,"F")</f>
        <v>0</v>
      </c>
      <c r="X35" s="136" t="e">
        <f t="shared" si="3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4"/>
        <v>0</v>
      </c>
      <c r="AP35" s="146">
        <f t="shared" si="5"/>
        <v>0</v>
      </c>
      <c r="AQ35" s="146">
        <f t="shared" si="6"/>
        <v>0</v>
      </c>
      <c r="AR35" s="60">
        <f t="shared" si="7"/>
        <v>0</v>
      </c>
      <c r="AS35" s="147">
        <f t="shared" si="8"/>
        <v>0</v>
      </c>
      <c r="AT35" s="136" t="e">
        <f t="shared" si="9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0"/>
        <v>0</v>
      </c>
      <c r="BL35" s="146">
        <f t="shared" si="11"/>
        <v>0</v>
      </c>
      <c r="BM35" s="146">
        <f t="shared" si="12"/>
        <v>0</v>
      </c>
      <c r="BN35" s="60">
        <f t="shared" si="13"/>
        <v>0</v>
      </c>
      <c r="BO35" s="147">
        <f t="shared" si="14"/>
        <v>0</v>
      </c>
      <c r="BP35" s="136" t="e">
        <f t="shared" si="15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16"/>
        <v>0</v>
      </c>
      <c r="CH35" s="146">
        <f t="shared" si="17"/>
        <v>0</v>
      </c>
      <c r="CI35" s="146">
        <f t="shared" si="18"/>
        <v>0</v>
      </c>
      <c r="CJ35" s="60">
        <f t="shared" si="19"/>
        <v>0</v>
      </c>
      <c r="CK35" s="147">
        <f t="shared" si="20"/>
        <v>0</v>
      </c>
      <c r="CL35" s="136" t="e">
        <f t="shared" si="21"/>
        <v>#DIV/0!</v>
      </c>
    </row>
    <row r="36" spans="1:90" s="61" customFormat="1" x14ac:dyDescent="0.25">
      <c r="A36" s="74">
        <f t="shared" si="22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>COUNTIF(D36:R36,"J")</f>
        <v>0</v>
      </c>
      <c r="T36" s="146">
        <f>COUNTIF(D36:R36,"F")</f>
        <v>0</v>
      </c>
      <c r="U36" s="146">
        <f>COUNTIF(D36:R36,"M")</f>
        <v>0</v>
      </c>
      <c r="V36" s="60">
        <f>COUNTIF(D36:R36,"P")</f>
        <v>0</v>
      </c>
      <c r="W36" s="147">
        <f>COUNTIF(D36:R36,"F")</f>
        <v>0</v>
      </c>
      <c r="X36" s="136" t="e">
        <f t="shared" si="3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4"/>
        <v>0</v>
      </c>
      <c r="AP36" s="146">
        <f t="shared" si="5"/>
        <v>0</v>
      </c>
      <c r="AQ36" s="146">
        <f t="shared" si="6"/>
        <v>0</v>
      </c>
      <c r="AR36" s="60">
        <f t="shared" si="7"/>
        <v>0</v>
      </c>
      <c r="AS36" s="147">
        <f t="shared" si="8"/>
        <v>0</v>
      </c>
      <c r="AT36" s="136" t="e">
        <f t="shared" si="9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0"/>
        <v>0</v>
      </c>
      <c r="BL36" s="146">
        <f t="shared" si="11"/>
        <v>0</v>
      </c>
      <c r="BM36" s="146">
        <f t="shared" si="12"/>
        <v>0</v>
      </c>
      <c r="BN36" s="60">
        <f t="shared" si="13"/>
        <v>0</v>
      </c>
      <c r="BO36" s="147">
        <f t="shared" si="14"/>
        <v>0</v>
      </c>
      <c r="BP36" s="136" t="e">
        <f t="shared" si="15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16"/>
        <v>0</v>
      </c>
      <c r="CH36" s="146">
        <f t="shared" si="17"/>
        <v>0</v>
      </c>
      <c r="CI36" s="146">
        <f t="shared" si="18"/>
        <v>0</v>
      </c>
      <c r="CJ36" s="60">
        <f t="shared" si="19"/>
        <v>0</v>
      </c>
      <c r="CK36" s="147">
        <f t="shared" si="20"/>
        <v>0</v>
      </c>
      <c r="CL36" s="136" t="e">
        <f t="shared" si="21"/>
        <v>#DIV/0!</v>
      </c>
    </row>
    <row r="37" spans="1:90" s="61" customFormat="1" x14ac:dyDescent="0.25">
      <c r="A37" s="74">
        <f t="shared" si="22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>COUNTIF(D37:R37,"J")</f>
        <v>0</v>
      </c>
      <c r="T37" s="146">
        <f>COUNTIF(D37:R37,"F")</f>
        <v>0</v>
      </c>
      <c r="U37" s="146">
        <f>COUNTIF(D37:R37,"M")</f>
        <v>0</v>
      </c>
      <c r="V37" s="60">
        <f>COUNTIF(D37:R37,"P")</f>
        <v>0</v>
      </c>
      <c r="W37" s="147">
        <f>COUNTIF(D37:R37,"F")</f>
        <v>0</v>
      </c>
      <c r="X37" s="136" t="e">
        <f t="shared" si="3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4"/>
        <v>0</v>
      </c>
      <c r="AP37" s="146">
        <f t="shared" si="5"/>
        <v>0</v>
      </c>
      <c r="AQ37" s="146">
        <f t="shared" si="6"/>
        <v>0</v>
      </c>
      <c r="AR37" s="60">
        <f t="shared" si="7"/>
        <v>0</v>
      </c>
      <c r="AS37" s="147">
        <f t="shared" si="8"/>
        <v>0</v>
      </c>
      <c r="AT37" s="136" t="e">
        <f t="shared" si="9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0"/>
        <v>0</v>
      </c>
      <c r="BL37" s="146">
        <f t="shared" si="11"/>
        <v>0</v>
      </c>
      <c r="BM37" s="146">
        <f t="shared" si="12"/>
        <v>0</v>
      </c>
      <c r="BN37" s="60">
        <f t="shared" si="13"/>
        <v>0</v>
      </c>
      <c r="BO37" s="147">
        <f t="shared" si="14"/>
        <v>0</v>
      </c>
      <c r="BP37" s="136" t="e">
        <f t="shared" si="15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16"/>
        <v>0</v>
      </c>
      <c r="CH37" s="146">
        <f t="shared" si="17"/>
        <v>0</v>
      </c>
      <c r="CI37" s="146">
        <f t="shared" si="18"/>
        <v>0</v>
      </c>
      <c r="CJ37" s="60">
        <f t="shared" si="19"/>
        <v>0</v>
      </c>
      <c r="CK37" s="147">
        <f t="shared" si="20"/>
        <v>0</v>
      </c>
      <c r="CL37" s="136" t="e">
        <f t="shared" si="21"/>
        <v>#DIV/0!</v>
      </c>
    </row>
    <row r="38" spans="1:90" s="61" customFormat="1" x14ac:dyDescent="0.25">
      <c r="A38" s="74">
        <f t="shared" si="22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>COUNTIF(D38:R38,"J")</f>
        <v>0</v>
      </c>
      <c r="T38" s="146">
        <f>COUNTIF(D38:R38,"F")</f>
        <v>0</v>
      </c>
      <c r="U38" s="146">
        <f>COUNTIF(D38:R38,"M")</f>
        <v>0</v>
      </c>
      <c r="V38" s="60">
        <f>COUNTIF(D38:R38,"P")</f>
        <v>0</v>
      </c>
      <c r="W38" s="147">
        <f>COUNTIF(D38:R38,"F")</f>
        <v>0</v>
      </c>
      <c r="X38" s="136" t="e">
        <f t="shared" si="3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4"/>
        <v>0</v>
      </c>
      <c r="AP38" s="146">
        <f t="shared" si="5"/>
        <v>0</v>
      </c>
      <c r="AQ38" s="146">
        <f t="shared" si="6"/>
        <v>0</v>
      </c>
      <c r="AR38" s="60">
        <f t="shared" si="7"/>
        <v>0</v>
      </c>
      <c r="AS38" s="147">
        <f t="shared" si="8"/>
        <v>0</v>
      </c>
      <c r="AT38" s="136" t="e">
        <f t="shared" si="9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0"/>
        <v>0</v>
      </c>
      <c r="BL38" s="146">
        <f t="shared" si="11"/>
        <v>0</v>
      </c>
      <c r="BM38" s="146">
        <f t="shared" si="12"/>
        <v>0</v>
      </c>
      <c r="BN38" s="60">
        <f t="shared" si="13"/>
        <v>0</v>
      </c>
      <c r="BO38" s="147">
        <f t="shared" si="14"/>
        <v>0</v>
      </c>
      <c r="BP38" s="136" t="e">
        <f t="shared" si="15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16"/>
        <v>0</v>
      </c>
      <c r="CH38" s="146">
        <f t="shared" si="17"/>
        <v>0</v>
      </c>
      <c r="CI38" s="146">
        <f t="shared" si="18"/>
        <v>0</v>
      </c>
      <c r="CJ38" s="60">
        <f t="shared" si="19"/>
        <v>0</v>
      </c>
      <c r="CK38" s="147">
        <f t="shared" si="20"/>
        <v>0</v>
      </c>
      <c r="CL38" s="136" t="e">
        <f t="shared" si="21"/>
        <v>#DIV/0!</v>
      </c>
    </row>
    <row r="39" spans="1:90" s="61" customFormat="1" x14ac:dyDescent="0.25">
      <c r="A39" s="74">
        <f t="shared" si="22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>COUNTIF(D39:R39,"J")</f>
        <v>0</v>
      </c>
      <c r="T39" s="146">
        <f>COUNTIF(D39:R39,"F")</f>
        <v>0</v>
      </c>
      <c r="U39" s="146">
        <f>COUNTIF(D39:R39,"M")</f>
        <v>0</v>
      </c>
      <c r="V39" s="60">
        <f>COUNTIF(D39:R39,"P")</f>
        <v>0</v>
      </c>
      <c r="W39" s="147">
        <f>COUNTIF(D39:R39,"F")</f>
        <v>0</v>
      </c>
      <c r="X39" s="136" t="e">
        <f t="shared" si="3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4"/>
        <v>0</v>
      </c>
      <c r="AP39" s="146">
        <f t="shared" si="5"/>
        <v>0</v>
      </c>
      <c r="AQ39" s="146">
        <f t="shared" si="6"/>
        <v>0</v>
      </c>
      <c r="AR39" s="60">
        <f t="shared" si="7"/>
        <v>0</v>
      </c>
      <c r="AS39" s="147">
        <f t="shared" si="8"/>
        <v>0</v>
      </c>
      <c r="AT39" s="136" t="e">
        <f t="shared" si="9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0"/>
        <v>0</v>
      </c>
      <c r="BL39" s="146">
        <f t="shared" si="11"/>
        <v>0</v>
      </c>
      <c r="BM39" s="146">
        <f t="shared" si="12"/>
        <v>0</v>
      </c>
      <c r="BN39" s="60">
        <f t="shared" si="13"/>
        <v>0</v>
      </c>
      <c r="BO39" s="147">
        <f t="shared" si="14"/>
        <v>0</v>
      </c>
      <c r="BP39" s="136" t="e">
        <f t="shared" si="15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16"/>
        <v>0</v>
      </c>
      <c r="CH39" s="146">
        <f t="shared" si="17"/>
        <v>0</v>
      </c>
      <c r="CI39" s="146">
        <f t="shared" si="18"/>
        <v>0</v>
      </c>
      <c r="CJ39" s="60">
        <f t="shared" si="19"/>
        <v>0</v>
      </c>
      <c r="CK39" s="147">
        <f t="shared" si="20"/>
        <v>0</v>
      </c>
      <c r="CL39" s="136" t="e">
        <f t="shared" si="21"/>
        <v>#DIV/0!</v>
      </c>
    </row>
    <row r="40" spans="1:90" s="61" customFormat="1" x14ac:dyDescent="0.25">
      <c r="A40" s="74">
        <f t="shared" si="22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>COUNTIF(D40:R40,"J")</f>
        <v>0</v>
      </c>
      <c r="T40" s="146">
        <f>COUNTIF(D40:R40,"F")</f>
        <v>0</v>
      </c>
      <c r="U40" s="146">
        <f>COUNTIF(D40:R40,"M")</f>
        <v>0</v>
      </c>
      <c r="V40" s="60">
        <f>COUNTIF(D40:R40,"P")</f>
        <v>0</v>
      </c>
      <c r="W40" s="147">
        <f>COUNTIF(D40:R40,"F")</f>
        <v>0</v>
      </c>
      <c r="X40" s="136" t="e">
        <f t="shared" si="3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4"/>
        <v>0</v>
      </c>
      <c r="AP40" s="146">
        <f t="shared" si="5"/>
        <v>0</v>
      </c>
      <c r="AQ40" s="146">
        <f t="shared" si="6"/>
        <v>0</v>
      </c>
      <c r="AR40" s="60">
        <f t="shared" si="7"/>
        <v>0</v>
      </c>
      <c r="AS40" s="147">
        <f t="shared" si="8"/>
        <v>0</v>
      </c>
      <c r="AT40" s="136" t="e">
        <f t="shared" si="9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0"/>
        <v>0</v>
      </c>
      <c r="BL40" s="146">
        <f t="shared" si="11"/>
        <v>0</v>
      </c>
      <c r="BM40" s="146">
        <f t="shared" si="12"/>
        <v>0</v>
      </c>
      <c r="BN40" s="60">
        <f t="shared" si="13"/>
        <v>0</v>
      </c>
      <c r="BO40" s="147">
        <f t="shared" si="14"/>
        <v>0</v>
      </c>
      <c r="BP40" s="136" t="e">
        <f t="shared" si="15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16"/>
        <v>0</v>
      </c>
      <c r="CH40" s="146">
        <f t="shared" si="17"/>
        <v>0</v>
      </c>
      <c r="CI40" s="146">
        <f t="shared" si="18"/>
        <v>0</v>
      </c>
      <c r="CJ40" s="60">
        <f t="shared" si="19"/>
        <v>0</v>
      </c>
      <c r="CK40" s="147">
        <f t="shared" si="20"/>
        <v>0</v>
      </c>
      <c r="CL40" s="136" t="e">
        <f t="shared" si="21"/>
        <v>#DIV/0!</v>
      </c>
    </row>
    <row r="41" spans="1:90" x14ac:dyDescent="0.25">
      <c r="A41" s="74">
        <f t="shared" si="22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>COUNTIF(D41:R41,"J")</f>
        <v>0</v>
      </c>
      <c r="T41" s="146">
        <f>COUNTIF(D41:R41,"F")</f>
        <v>0</v>
      </c>
      <c r="U41" s="146">
        <f>COUNTIF(D41:R41,"M")</f>
        <v>0</v>
      </c>
      <c r="V41" s="60">
        <f>COUNTIF(D41:R41,"P")</f>
        <v>0</v>
      </c>
      <c r="W41" s="147">
        <f>COUNTIF(D41:R41,"F")</f>
        <v>0</v>
      </c>
      <c r="X41" s="136" t="e">
        <f t="shared" si="3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4"/>
        <v>0</v>
      </c>
      <c r="AP41" s="146">
        <f t="shared" si="5"/>
        <v>0</v>
      </c>
      <c r="AQ41" s="146">
        <f t="shared" si="6"/>
        <v>0</v>
      </c>
      <c r="AR41" s="60">
        <f t="shared" si="7"/>
        <v>0</v>
      </c>
      <c r="AS41" s="147">
        <f t="shared" si="8"/>
        <v>0</v>
      </c>
      <c r="AT41" s="136" t="e">
        <f t="shared" si="9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0"/>
        <v>0</v>
      </c>
      <c r="BL41" s="146">
        <f t="shared" si="11"/>
        <v>0</v>
      </c>
      <c r="BM41" s="146">
        <f t="shared" si="12"/>
        <v>0</v>
      </c>
      <c r="BN41" s="60">
        <f t="shared" si="13"/>
        <v>0</v>
      </c>
      <c r="BO41" s="147">
        <f t="shared" si="14"/>
        <v>0</v>
      </c>
      <c r="BP41" s="136" t="e">
        <f t="shared" si="15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16"/>
        <v>0</v>
      </c>
      <c r="CH41" s="146">
        <f t="shared" si="17"/>
        <v>0</v>
      </c>
      <c r="CI41" s="146">
        <f t="shared" si="18"/>
        <v>0</v>
      </c>
      <c r="CJ41" s="60">
        <f t="shared" si="19"/>
        <v>0</v>
      </c>
      <c r="CK41" s="147">
        <f t="shared" si="20"/>
        <v>0</v>
      </c>
      <c r="CL41" s="136" t="e">
        <f t="shared" si="21"/>
        <v>#DIV/0!</v>
      </c>
    </row>
    <row r="42" spans="1:90" x14ac:dyDescent="0.25">
      <c r="A42" s="74">
        <f t="shared" si="22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>COUNTIF(D42:R42,"J")</f>
        <v>0</v>
      </c>
      <c r="T42" s="146">
        <f>COUNTIF(D42:R42,"F")</f>
        <v>0</v>
      </c>
      <c r="U42" s="146">
        <f>COUNTIF(D42:R42,"M")</f>
        <v>0</v>
      </c>
      <c r="V42" s="60">
        <f>COUNTIF(D42:R42,"P")</f>
        <v>0</v>
      </c>
      <c r="W42" s="147">
        <f>COUNTIF(D42:R42,"F")</f>
        <v>0</v>
      </c>
      <c r="X42" s="136" t="e">
        <f t="shared" si="3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4"/>
        <v>0</v>
      </c>
      <c r="AP42" s="146">
        <f t="shared" si="5"/>
        <v>0</v>
      </c>
      <c r="AQ42" s="146">
        <f t="shared" si="6"/>
        <v>0</v>
      </c>
      <c r="AR42" s="60">
        <f t="shared" si="7"/>
        <v>0</v>
      </c>
      <c r="AS42" s="147">
        <f t="shared" si="8"/>
        <v>0</v>
      </c>
      <c r="AT42" s="136" t="e">
        <f t="shared" si="9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0"/>
        <v>0</v>
      </c>
      <c r="BL42" s="146">
        <f t="shared" si="11"/>
        <v>0</v>
      </c>
      <c r="BM42" s="146">
        <f t="shared" si="12"/>
        <v>0</v>
      </c>
      <c r="BN42" s="60">
        <f t="shared" si="13"/>
        <v>0</v>
      </c>
      <c r="BO42" s="147">
        <f t="shared" si="14"/>
        <v>0</v>
      </c>
      <c r="BP42" s="136" t="e">
        <f t="shared" si="15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16"/>
        <v>0</v>
      </c>
      <c r="CH42" s="146">
        <f t="shared" si="17"/>
        <v>0</v>
      </c>
      <c r="CI42" s="146">
        <f t="shared" si="18"/>
        <v>0</v>
      </c>
      <c r="CJ42" s="60">
        <f t="shared" si="19"/>
        <v>0</v>
      </c>
      <c r="CK42" s="147">
        <f t="shared" si="20"/>
        <v>0</v>
      </c>
      <c r="CL42" s="136" t="e">
        <f t="shared" si="21"/>
        <v>#DIV/0!</v>
      </c>
    </row>
    <row r="43" spans="1:90" x14ac:dyDescent="0.25">
      <c r="A43" s="74">
        <f t="shared" si="22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>COUNTIF(D43:R43,"J")</f>
        <v>0</v>
      </c>
      <c r="T43" s="146">
        <f>COUNTIF(D43:R43,"F")</f>
        <v>0</v>
      </c>
      <c r="U43" s="146">
        <f>COUNTIF(D43:R43,"M")</f>
        <v>0</v>
      </c>
      <c r="V43" s="60">
        <f>COUNTIF(D43:R43,"P")</f>
        <v>0</v>
      </c>
      <c r="W43" s="147">
        <f>COUNTIF(D43:R43,"F")</f>
        <v>0</v>
      </c>
      <c r="X43" s="136" t="e">
        <f t="shared" si="3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4"/>
        <v>0</v>
      </c>
      <c r="AP43" s="146">
        <f t="shared" si="5"/>
        <v>0</v>
      </c>
      <c r="AQ43" s="146">
        <f t="shared" si="6"/>
        <v>0</v>
      </c>
      <c r="AR43" s="60">
        <f t="shared" si="7"/>
        <v>0</v>
      </c>
      <c r="AS43" s="147">
        <f t="shared" si="8"/>
        <v>0</v>
      </c>
      <c r="AT43" s="136" t="e">
        <f t="shared" si="9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0"/>
        <v>0</v>
      </c>
      <c r="BL43" s="146">
        <f t="shared" si="11"/>
        <v>0</v>
      </c>
      <c r="BM43" s="146">
        <f t="shared" si="12"/>
        <v>0</v>
      </c>
      <c r="BN43" s="60">
        <f t="shared" si="13"/>
        <v>0</v>
      </c>
      <c r="BO43" s="147">
        <f t="shared" si="14"/>
        <v>0</v>
      </c>
      <c r="BP43" s="136" t="e">
        <f t="shared" si="15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16"/>
        <v>0</v>
      </c>
      <c r="CH43" s="146">
        <f t="shared" si="17"/>
        <v>0</v>
      </c>
      <c r="CI43" s="146">
        <f t="shared" si="18"/>
        <v>0</v>
      </c>
      <c r="CJ43" s="60">
        <f t="shared" si="19"/>
        <v>0</v>
      </c>
      <c r="CK43" s="147">
        <f t="shared" si="20"/>
        <v>0</v>
      </c>
      <c r="CL43" s="136" t="e">
        <f t="shared" si="21"/>
        <v>#DIV/0!</v>
      </c>
    </row>
    <row r="44" spans="1:90" x14ac:dyDescent="0.25">
      <c r="A44" s="74">
        <f t="shared" si="22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>COUNTIF(D44:R44,"J")</f>
        <v>0</v>
      </c>
      <c r="T44" s="146">
        <f>COUNTIF(D44:R44,"F")</f>
        <v>0</v>
      </c>
      <c r="U44" s="146">
        <f>COUNTIF(D44:R44,"M")</f>
        <v>0</v>
      </c>
      <c r="V44" s="60">
        <f>COUNTIF(D44:R44,"P")</f>
        <v>0</v>
      </c>
      <c r="W44" s="147">
        <f>COUNTIF(D44:R44,"F")</f>
        <v>0</v>
      </c>
      <c r="X44" s="136" t="e">
        <f t="shared" si="3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4"/>
        <v>0</v>
      </c>
      <c r="AP44" s="146">
        <f t="shared" si="5"/>
        <v>0</v>
      </c>
      <c r="AQ44" s="146">
        <f t="shared" si="6"/>
        <v>0</v>
      </c>
      <c r="AR44" s="60">
        <f t="shared" si="7"/>
        <v>0</v>
      </c>
      <c r="AS44" s="147">
        <f t="shared" si="8"/>
        <v>0</v>
      </c>
      <c r="AT44" s="136" t="e">
        <f t="shared" si="9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0"/>
        <v>0</v>
      </c>
      <c r="BL44" s="146">
        <f t="shared" si="11"/>
        <v>0</v>
      </c>
      <c r="BM44" s="146">
        <f t="shared" si="12"/>
        <v>0</v>
      </c>
      <c r="BN44" s="60">
        <f t="shared" si="13"/>
        <v>0</v>
      </c>
      <c r="BO44" s="147">
        <f t="shared" si="14"/>
        <v>0</v>
      </c>
      <c r="BP44" s="136" t="e">
        <f t="shared" si="15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16"/>
        <v>0</v>
      </c>
      <c r="CH44" s="146">
        <f t="shared" si="17"/>
        <v>0</v>
      </c>
      <c r="CI44" s="146">
        <f t="shared" si="18"/>
        <v>0</v>
      </c>
      <c r="CJ44" s="60">
        <f t="shared" si="19"/>
        <v>0</v>
      </c>
      <c r="CK44" s="147">
        <f t="shared" si="20"/>
        <v>0</v>
      </c>
      <c r="CL44" s="136" t="e">
        <f t="shared" si="21"/>
        <v>#DIV/0!</v>
      </c>
    </row>
    <row r="45" spans="1:90" x14ac:dyDescent="0.25">
      <c r="A45" s="74">
        <f t="shared" si="22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>COUNTIF(D45:R45,"J")</f>
        <v>0</v>
      </c>
      <c r="T45" s="146">
        <f>COUNTIF(D45:R45,"F")</f>
        <v>0</v>
      </c>
      <c r="U45" s="146">
        <f>COUNTIF(D45:R45,"M")</f>
        <v>0</v>
      </c>
      <c r="V45" s="60">
        <f>COUNTIF(D45:R45,"P")</f>
        <v>0</v>
      </c>
      <c r="W45" s="147">
        <f>COUNTIF(D45:R45,"F")</f>
        <v>0</v>
      </c>
      <c r="X45" s="136" t="e">
        <f t="shared" si="3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4"/>
        <v>0</v>
      </c>
      <c r="AP45" s="146">
        <f t="shared" si="5"/>
        <v>0</v>
      </c>
      <c r="AQ45" s="146">
        <f t="shared" si="6"/>
        <v>0</v>
      </c>
      <c r="AR45" s="60">
        <f t="shared" si="7"/>
        <v>0</v>
      </c>
      <c r="AS45" s="147">
        <f t="shared" si="8"/>
        <v>0</v>
      </c>
      <c r="AT45" s="136" t="e">
        <f t="shared" si="9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0"/>
        <v>0</v>
      </c>
      <c r="BL45" s="146">
        <f t="shared" si="11"/>
        <v>0</v>
      </c>
      <c r="BM45" s="146">
        <f t="shared" si="12"/>
        <v>0</v>
      </c>
      <c r="BN45" s="60">
        <f t="shared" si="13"/>
        <v>0</v>
      </c>
      <c r="BO45" s="147">
        <f t="shared" si="14"/>
        <v>0</v>
      </c>
      <c r="BP45" s="136" t="e">
        <f t="shared" si="15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16"/>
        <v>0</v>
      </c>
      <c r="CH45" s="146">
        <f t="shared" si="17"/>
        <v>0</v>
      </c>
      <c r="CI45" s="146">
        <f t="shared" si="18"/>
        <v>0</v>
      </c>
      <c r="CJ45" s="60">
        <f t="shared" si="19"/>
        <v>0</v>
      </c>
      <c r="CK45" s="147">
        <f t="shared" si="20"/>
        <v>0</v>
      </c>
      <c r="CL45" s="136" t="e">
        <f t="shared" si="21"/>
        <v>#DIV/0!</v>
      </c>
    </row>
    <row r="46" spans="1:90" x14ac:dyDescent="0.25">
      <c r="A46" s="74">
        <f t="shared" si="22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>COUNTIF(D46:R46,"J")</f>
        <v>0</v>
      </c>
      <c r="T46" s="146">
        <f>COUNTIF(D46:R46,"F")</f>
        <v>0</v>
      </c>
      <c r="U46" s="146">
        <f>COUNTIF(D46:R46,"M")</f>
        <v>0</v>
      </c>
      <c r="V46" s="60">
        <f>COUNTIF(D46:R46,"P")</f>
        <v>0</v>
      </c>
      <c r="W46" s="147">
        <f>COUNTIF(D46:R46,"F")</f>
        <v>0</v>
      </c>
      <c r="X46" s="136" t="e">
        <f t="shared" si="3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4"/>
        <v>0</v>
      </c>
      <c r="AP46" s="146">
        <f t="shared" si="5"/>
        <v>0</v>
      </c>
      <c r="AQ46" s="146">
        <f t="shared" si="6"/>
        <v>0</v>
      </c>
      <c r="AR46" s="60">
        <f t="shared" si="7"/>
        <v>0</v>
      </c>
      <c r="AS46" s="147">
        <f t="shared" si="8"/>
        <v>0</v>
      </c>
      <c r="AT46" s="136" t="e">
        <f t="shared" si="9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0"/>
        <v>0</v>
      </c>
      <c r="BL46" s="146">
        <f t="shared" si="11"/>
        <v>0</v>
      </c>
      <c r="BM46" s="146">
        <f t="shared" si="12"/>
        <v>0</v>
      </c>
      <c r="BN46" s="60">
        <f t="shared" si="13"/>
        <v>0</v>
      </c>
      <c r="BO46" s="147">
        <f t="shared" si="14"/>
        <v>0</v>
      </c>
      <c r="BP46" s="136" t="e">
        <f t="shared" si="15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16"/>
        <v>0</v>
      </c>
      <c r="CH46" s="146">
        <f t="shared" si="17"/>
        <v>0</v>
      </c>
      <c r="CI46" s="146">
        <f t="shared" si="18"/>
        <v>0</v>
      </c>
      <c r="CJ46" s="60">
        <f t="shared" si="19"/>
        <v>0</v>
      </c>
      <c r="CK46" s="147">
        <f t="shared" si="20"/>
        <v>0</v>
      </c>
      <c r="CL46" s="136" t="e">
        <f t="shared" si="21"/>
        <v>#DIV/0!</v>
      </c>
    </row>
    <row r="47" spans="1:90" x14ac:dyDescent="0.25">
      <c r="A47" s="74">
        <f t="shared" si="22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>COUNTIF(D47:R47,"J")</f>
        <v>0</v>
      </c>
      <c r="T47" s="146">
        <f>COUNTIF(D47:R47,"F")</f>
        <v>0</v>
      </c>
      <c r="U47" s="146">
        <f>COUNTIF(D47:R47,"M")</f>
        <v>0</v>
      </c>
      <c r="V47" s="60">
        <f>COUNTIF(D47:R47,"P")</f>
        <v>0</v>
      </c>
      <c r="W47" s="147">
        <f>COUNTIF(D47:R47,"F")</f>
        <v>0</v>
      </c>
      <c r="X47" s="136" t="e">
        <f t="shared" si="3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4"/>
        <v>0</v>
      </c>
      <c r="AP47" s="146">
        <f t="shared" si="5"/>
        <v>0</v>
      </c>
      <c r="AQ47" s="146">
        <f t="shared" si="6"/>
        <v>0</v>
      </c>
      <c r="AR47" s="60">
        <f t="shared" si="7"/>
        <v>0</v>
      </c>
      <c r="AS47" s="147">
        <f t="shared" si="8"/>
        <v>0</v>
      </c>
      <c r="AT47" s="136" t="e">
        <f t="shared" si="9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0"/>
        <v>0</v>
      </c>
      <c r="BL47" s="146">
        <f t="shared" si="11"/>
        <v>0</v>
      </c>
      <c r="BM47" s="146">
        <f t="shared" si="12"/>
        <v>0</v>
      </c>
      <c r="BN47" s="60">
        <f t="shared" si="13"/>
        <v>0</v>
      </c>
      <c r="BO47" s="147">
        <f t="shared" si="14"/>
        <v>0</v>
      </c>
      <c r="BP47" s="136" t="e">
        <f t="shared" si="15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16"/>
        <v>0</v>
      </c>
      <c r="CH47" s="146">
        <f t="shared" si="17"/>
        <v>0</v>
      </c>
      <c r="CI47" s="146">
        <f t="shared" si="18"/>
        <v>0</v>
      </c>
      <c r="CJ47" s="60">
        <f t="shared" si="19"/>
        <v>0</v>
      </c>
      <c r="CK47" s="147">
        <f t="shared" si="20"/>
        <v>0</v>
      </c>
      <c r="CL47" s="136" t="e">
        <f t="shared" si="21"/>
        <v>#DIV/0!</v>
      </c>
    </row>
    <row r="48" spans="1:90" x14ac:dyDescent="0.25">
      <c r="A48" s="74">
        <f t="shared" si="22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>COUNTIF(D48:R48,"J")</f>
        <v>0</v>
      </c>
      <c r="T48" s="146">
        <f>COUNTIF(D48:R48,"F")</f>
        <v>0</v>
      </c>
      <c r="U48" s="146">
        <f>COUNTIF(D48:R48,"M")</f>
        <v>0</v>
      </c>
      <c r="V48" s="60">
        <f>COUNTIF(D48:R48,"P")</f>
        <v>0</v>
      </c>
      <c r="W48" s="147">
        <f>COUNTIF(D48:R48,"F")</f>
        <v>0</v>
      </c>
      <c r="X48" s="136" t="e">
        <f t="shared" si="3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4"/>
        <v>0</v>
      </c>
      <c r="AP48" s="146">
        <f t="shared" si="5"/>
        <v>0</v>
      </c>
      <c r="AQ48" s="146">
        <f t="shared" si="6"/>
        <v>0</v>
      </c>
      <c r="AR48" s="60">
        <f t="shared" si="7"/>
        <v>0</v>
      </c>
      <c r="AS48" s="147">
        <f t="shared" si="8"/>
        <v>0</v>
      </c>
      <c r="AT48" s="136" t="e">
        <f t="shared" si="9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0"/>
        <v>0</v>
      </c>
      <c r="BL48" s="146">
        <f t="shared" si="11"/>
        <v>0</v>
      </c>
      <c r="BM48" s="146">
        <f t="shared" si="12"/>
        <v>0</v>
      </c>
      <c r="BN48" s="60">
        <f t="shared" si="13"/>
        <v>0</v>
      </c>
      <c r="BO48" s="147">
        <f t="shared" si="14"/>
        <v>0</v>
      </c>
      <c r="BP48" s="136" t="e">
        <f t="shared" si="15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16"/>
        <v>0</v>
      </c>
      <c r="CH48" s="146">
        <f t="shared" si="17"/>
        <v>0</v>
      </c>
      <c r="CI48" s="146">
        <f t="shared" si="18"/>
        <v>0</v>
      </c>
      <c r="CJ48" s="60">
        <f t="shared" si="19"/>
        <v>0</v>
      </c>
      <c r="CK48" s="147">
        <f t="shared" si="20"/>
        <v>0</v>
      </c>
      <c r="CL48" s="136" t="e">
        <f t="shared" si="21"/>
        <v>#DIV/0!</v>
      </c>
    </row>
    <row r="49" spans="1:90" x14ac:dyDescent="0.25">
      <c r="A49" s="74">
        <f t="shared" si="22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>COUNTIF(D49:R49,"J")</f>
        <v>0</v>
      </c>
      <c r="T49" s="146">
        <f>COUNTIF(D49:R49,"F")</f>
        <v>0</v>
      </c>
      <c r="U49" s="146">
        <f>COUNTIF(D49:R49,"M")</f>
        <v>0</v>
      </c>
      <c r="V49" s="60">
        <f>COUNTIF(D49:R49,"P")</f>
        <v>0</v>
      </c>
      <c r="W49" s="147">
        <f>COUNTIF(D49:R49,"F")</f>
        <v>0</v>
      </c>
      <c r="X49" s="136" t="e">
        <f t="shared" si="3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4"/>
        <v>0</v>
      </c>
      <c r="AP49" s="146">
        <f t="shared" si="5"/>
        <v>0</v>
      </c>
      <c r="AQ49" s="146">
        <f t="shared" si="6"/>
        <v>0</v>
      </c>
      <c r="AR49" s="60">
        <f t="shared" si="7"/>
        <v>0</v>
      </c>
      <c r="AS49" s="147">
        <f t="shared" si="8"/>
        <v>0</v>
      </c>
      <c r="AT49" s="136" t="e">
        <f t="shared" si="9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0"/>
        <v>0</v>
      </c>
      <c r="BL49" s="146">
        <f t="shared" si="11"/>
        <v>0</v>
      </c>
      <c r="BM49" s="146">
        <f t="shared" si="12"/>
        <v>0</v>
      </c>
      <c r="BN49" s="60">
        <f t="shared" si="13"/>
        <v>0</v>
      </c>
      <c r="BO49" s="147">
        <f t="shared" si="14"/>
        <v>0</v>
      </c>
      <c r="BP49" s="136" t="e">
        <f t="shared" si="15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16"/>
        <v>0</v>
      </c>
      <c r="CH49" s="146">
        <f t="shared" si="17"/>
        <v>0</v>
      </c>
      <c r="CI49" s="146">
        <f t="shared" si="18"/>
        <v>0</v>
      </c>
      <c r="CJ49" s="60">
        <f t="shared" si="19"/>
        <v>0</v>
      </c>
      <c r="CK49" s="147">
        <f t="shared" si="20"/>
        <v>0</v>
      </c>
      <c r="CL49" s="136" t="e">
        <f t="shared" si="21"/>
        <v>#DIV/0!</v>
      </c>
    </row>
    <row r="50" spans="1:90" x14ac:dyDescent="0.25">
      <c r="A50" s="74">
        <f t="shared" si="22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>COUNTIF(D50:R50,"J")</f>
        <v>0</v>
      </c>
      <c r="T50" s="146">
        <f>COUNTIF(D50:R50,"F")</f>
        <v>0</v>
      </c>
      <c r="U50" s="146">
        <f>COUNTIF(D50:R50,"M")</f>
        <v>0</v>
      </c>
      <c r="V50" s="60">
        <f>COUNTIF(D50:R50,"P")</f>
        <v>0</v>
      </c>
      <c r="W50" s="147">
        <f>COUNTIF(D50:R50,"F")</f>
        <v>0</v>
      </c>
      <c r="X50" s="136" t="e">
        <f t="shared" si="3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4"/>
        <v>0</v>
      </c>
      <c r="AP50" s="146">
        <f t="shared" si="5"/>
        <v>0</v>
      </c>
      <c r="AQ50" s="146">
        <f t="shared" si="6"/>
        <v>0</v>
      </c>
      <c r="AR50" s="60">
        <f t="shared" si="7"/>
        <v>0</v>
      </c>
      <c r="AS50" s="147">
        <f t="shared" si="8"/>
        <v>0</v>
      </c>
      <c r="AT50" s="136" t="e">
        <f t="shared" si="9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0"/>
        <v>0</v>
      </c>
      <c r="BL50" s="146">
        <f t="shared" si="11"/>
        <v>0</v>
      </c>
      <c r="BM50" s="146">
        <f t="shared" si="12"/>
        <v>0</v>
      </c>
      <c r="BN50" s="60">
        <f t="shared" si="13"/>
        <v>0</v>
      </c>
      <c r="BO50" s="147">
        <f t="shared" si="14"/>
        <v>0</v>
      </c>
      <c r="BP50" s="136" t="e">
        <f t="shared" si="15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16"/>
        <v>0</v>
      </c>
      <c r="CH50" s="146">
        <f t="shared" si="17"/>
        <v>0</v>
      </c>
      <c r="CI50" s="146">
        <f t="shared" si="18"/>
        <v>0</v>
      </c>
      <c r="CJ50" s="60">
        <f t="shared" si="19"/>
        <v>0</v>
      </c>
      <c r="CK50" s="147">
        <f t="shared" si="20"/>
        <v>0</v>
      </c>
      <c r="CL50" s="136" t="e">
        <f t="shared" si="21"/>
        <v>#DIV/0!</v>
      </c>
    </row>
    <row r="51" spans="1:90" x14ac:dyDescent="0.25">
      <c r="A51" s="74">
        <f t="shared" si="22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>COUNTIF(D51:R51,"J")</f>
        <v>0</v>
      </c>
      <c r="T51" s="146">
        <f>COUNTIF(D51:R51,"F")</f>
        <v>0</v>
      </c>
      <c r="U51" s="146">
        <f>COUNTIF(D51:R51,"M")</f>
        <v>0</v>
      </c>
      <c r="V51" s="60">
        <f>COUNTIF(D51:R51,"P")</f>
        <v>0</v>
      </c>
      <c r="W51" s="147">
        <f>COUNTIF(D51:R51,"F")</f>
        <v>0</v>
      </c>
      <c r="X51" s="136" t="e">
        <f t="shared" si="3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4"/>
        <v>0</v>
      </c>
      <c r="AP51" s="146">
        <f t="shared" si="5"/>
        <v>0</v>
      </c>
      <c r="AQ51" s="146">
        <f t="shared" si="6"/>
        <v>0</v>
      </c>
      <c r="AR51" s="60">
        <f t="shared" si="7"/>
        <v>0</v>
      </c>
      <c r="AS51" s="147">
        <f t="shared" si="8"/>
        <v>0</v>
      </c>
      <c r="AT51" s="136" t="e">
        <f t="shared" si="9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0"/>
        <v>0</v>
      </c>
      <c r="BL51" s="146">
        <f t="shared" si="11"/>
        <v>0</v>
      </c>
      <c r="BM51" s="146">
        <f t="shared" si="12"/>
        <v>0</v>
      </c>
      <c r="BN51" s="60">
        <f t="shared" si="13"/>
        <v>0</v>
      </c>
      <c r="BO51" s="147">
        <f t="shared" si="14"/>
        <v>0</v>
      </c>
      <c r="BP51" s="136" t="e">
        <f t="shared" si="15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16"/>
        <v>0</v>
      </c>
      <c r="CH51" s="146">
        <f t="shared" si="17"/>
        <v>0</v>
      </c>
      <c r="CI51" s="146">
        <f t="shared" si="18"/>
        <v>0</v>
      </c>
      <c r="CJ51" s="60">
        <f t="shared" si="19"/>
        <v>0</v>
      </c>
      <c r="CK51" s="147">
        <f t="shared" si="20"/>
        <v>0</v>
      </c>
      <c r="CL51" s="136" t="e">
        <f t="shared" si="21"/>
        <v>#DIV/0!</v>
      </c>
    </row>
    <row r="52" spans="1:90" x14ac:dyDescent="0.25">
      <c r="A52" s="74">
        <f t="shared" si="22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>COUNTIF(D52:R52,"J")</f>
        <v>0</v>
      </c>
      <c r="T52" s="146">
        <f>COUNTIF(D52:R52,"F")</f>
        <v>0</v>
      </c>
      <c r="U52" s="146">
        <f>COUNTIF(D52:R52,"M")</f>
        <v>0</v>
      </c>
      <c r="V52" s="60">
        <f>COUNTIF(D52:R52,"P")</f>
        <v>0</v>
      </c>
      <c r="W52" s="147">
        <f>COUNTIF(D52:R52,"F")</f>
        <v>0</v>
      </c>
      <c r="X52" s="136" t="e">
        <f t="shared" si="3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4"/>
        <v>0</v>
      </c>
      <c r="AP52" s="146">
        <f t="shared" si="5"/>
        <v>0</v>
      </c>
      <c r="AQ52" s="146">
        <f t="shared" si="6"/>
        <v>0</v>
      </c>
      <c r="AR52" s="60">
        <f t="shared" si="7"/>
        <v>0</v>
      </c>
      <c r="AS52" s="147">
        <f t="shared" si="8"/>
        <v>0</v>
      </c>
      <c r="AT52" s="136" t="e">
        <f t="shared" si="9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0"/>
        <v>0</v>
      </c>
      <c r="BL52" s="146">
        <f t="shared" si="11"/>
        <v>0</v>
      </c>
      <c r="BM52" s="146">
        <f t="shared" si="12"/>
        <v>0</v>
      </c>
      <c r="BN52" s="60">
        <f t="shared" si="13"/>
        <v>0</v>
      </c>
      <c r="BO52" s="147">
        <f t="shared" si="14"/>
        <v>0</v>
      </c>
      <c r="BP52" s="136" t="e">
        <f t="shared" si="15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16"/>
        <v>0</v>
      </c>
      <c r="CH52" s="146">
        <f t="shared" si="17"/>
        <v>0</v>
      </c>
      <c r="CI52" s="146">
        <f t="shared" si="18"/>
        <v>0</v>
      </c>
      <c r="CJ52" s="60">
        <f t="shared" si="19"/>
        <v>0</v>
      </c>
      <c r="CK52" s="147">
        <f t="shared" si="20"/>
        <v>0</v>
      </c>
      <c r="CL52" s="136" t="e">
        <f t="shared" si="21"/>
        <v>#DIV/0!</v>
      </c>
    </row>
    <row r="53" spans="1:90" x14ac:dyDescent="0.25">
      <c r="A53" s="74">
        <f t="shared" si="22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>COUNTIF(D53:R53,"J")</f>
        <v>0</v>
      </c>
      <c r="T53" s="146">
        <f>COUNTIF(D53:R53,"F")</f>
        <v>0</v>
      </c>
      <c r="U53" s="146">
        <f>COUNTIF(D53:R53,"M")</f>
        <v>0</v>
      </c>
      <c r="V53" s="60">
        <f>COUNTIF(D53:R53,"P")</f>
        <v>0</v>
      </c>
      <c r="W53" s="147">
        <f>COUNTIF(D53:R53,"F")</f>
        <v>0</v>
      </c>
      <c r="X53" s="136" t="e">
        <f t="shared" si="3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4"/>
        <v>0</v>
      </c>
      <c r="AP53" s="146">
        <f t="shared" si="5"/>
        <v>0</v>
      </c>
      <c r="AQ53" s="146">
        <f t="shared" si="6"/>
        <v>0</v>
      </c>
      <c r="AR53" s="60">
        <f t="shared" si="7"/>
        <v>0</v>
      </c>
      <c r="AS53" s="147">
        <f t="shared" si="8"/>
        <v>0</v>
      </c>
      <c r="AT53" s="136" t="e">
        <f t="shared" si="9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0"/>
        <v>0</v>
      </c>
      <c r="BL53" s="146">
        <f t="shared" si="11"/>
        <v>0</v>
      </c>
      <c r="BM53" s="146">
        <f t="shared" si="12"/>
        <v>0</v>
      </c>
      <c r="BN53" s="60">
        <f t="shared" si="13"/>
        <v>0</v>
      </c>
      <c r="BO53" s="147">
        <f t="shared" si="14"/>
        <v>0</v>
      </c>
      <c r="BP53" s="136" t="e">
        <f t="shared" si="15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16"/>
        <v>0</v>
      </c>
      <c r="CH53" s="146">
        <f t="shared" si="17"/>
        <v>0</v>
      </c>
      <c r="CI53" s="146">
        <f t="shared" si="18"/>
        <v>0</v>
      </c>
      <c r="CJ53" s="60">
        <f t="shared" si="19"/>
        <v>0</v>
      </c>
      <c r="CK53" s="147">
        <f t="shared" si="20"/>
        <v>0</v>
      </c>
      <c r="CL53" s="136" t="e">
        <f t="shared" si="21"/>
        <v>#DIV/0!</v>
      </c>
    </row>
    <row r="54" spans="1:90" x14ac:dyDescent="0.25">
      <c r="A54" s="74">
        <f t="shared" si="22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>COUNTIF(D54:R54,"J")</f>
        <v>0</v>
      </c>
      <c r="T54" s="146">
        <f>COUNTIF(D54:R54,"F")</f>
        <v>0</v>
      </c>
      <c r="U54" s="146">
        <f>COUNTIF(D54:R54,"M")</f>
        <v>0</v>
      </c>
      <c r="V54" s="60">
        <f>COUNTIF(D54:R54,"P")</f>
        <v>0</v>
      </c>
      <c r="W54" s="147">
        <f>COUNTIF(D54:R54,"F")</f>
        <v>0</v>
      </c>
      <c r="X54" s="136" t="e">
        <f t="shared" si="3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4"/>
        <v>0</v>
      </c>
      <c r="AP54" s="146">
        <f t="shared" si="5"/>
        <v>0</v>
      </c>
      <c r="AQ54" s="146">
        <f t="shared" si="6"/>
        <v>0</v>
      </c>
      <c r="AR54" s="60">
        <f t="shared" si="7"/>
        <v>0</v>
      </c>
      <c r="AS54" s="147">
        <f t="shared" si="8"/>
        <v>0</v>
      </c>
      <c r="AT54" s="136" t="e">
        <f t="shared" si="9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0"/>
        <v>0</v>
      </c>
      <c r="BL54" s="146">
        <f t="shared" si="11"/>
        <v>0</v>
      </c>
      <c r="BM54" s="146">
        <f t="shared" si="12"/>
        <v>0</v>
      </c>
      <c r="BN54" s="60">
        <f t="shared" si="13"/>
        <v>0</v>
      </c>
      <c r="BO54" s="147">
        <f t="shared" si="14"/>
        <v>0</v>
      </c>
      <c r="BP54" s="136" t="e">
        <f t="shared" si="15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16"/>
        <v>0</v>
      </c>
      <c r="CH54" s="146">
        <f t="shared" si="17"/>
        <v>0</v>
      </c>
      <c r="CI54" s="146">
        <f t="shared" si="18"/>
        <v>0</v>
      </c>
      <c r="CJ54" s="60">
        <f t="shared" si="19"/>
        <v>0</v>
      </c>
      <c r="CK54" s="147">
        <f t="shared" si="20"/>
        <v>0</v>
      </c>
      <c r="CL54" s="136" t="e">
        <f t="shared" si="21"/>
        <v>#DIV/0!</v>
      </c>
    </row>
    <row r="55" spans="1:90" x14ac:dyDescent="0.25">
      <c r="A55" s="74">
        <f t="shared" si="22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>COUNTIF(D55:R55,"J")</f>
        <v>0</v>
      </c>
      <c r="T55" s="146">
        <f>COUNTIF(D55:R55,"F")</f>
        <v>0</v>
      </c>
      <c r="U55" s="146">
        <f>COUNTIF(D55:R55,"M")</f>
        <v>0</v>
      </c>
      <c r="V55" s="60">
        <f>COUNTIF(D55:R55,"P")</f>
        <v>0</v>
      </c>
      <c r="W55" s="147">
        <f>COUNTIF(D55:R55,"F")</f>
        <v>0</v>
      </c>
      <c r="X55" s="136" t="e">
        <f t="shared" si="3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4"/>
        <v>0</v>
      </c>
      <c r="AP55" s="146">
        <f t="shared" si="5"/>
        <v>0</v>
      </c>
      <c r="AQ55" s="146">
        <f t="shared" si="6"/>
        <v>0</v>
      </c>
      <c r="AR55" s="60">
        <f t="shared" si="7"/>
        <v>0</v>
      </c>
      <c r="AS55" s="147">
        <f t="shared" si="8"/>
        <v>0</v>
      </c>
      <c r="AT55" s="136" t="e">
        <f t="shared" si="9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0"/>
        <v>0</v>
      </c>
      <c r="BL55" s="146">
        <f t="shared" si="11"/>
        <v>0</v>
      </c>
      <c r="BM55" s="146">
        <f t="shared" si="12"/>
        <v>0</v>
      </c>
      <c r="BN55" s="60">
        <f t="shared" si="13"/>
        <v>0</v>
      </c>
      <c r="BO55" s="147">
        <f t="shared" si="14"/>
        <v>0</v>
      </c>
      <c r="BP55" s="136" t="e">
        <f t="shared" si="15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16"/>
        <v>0</v>
      </c>
      <c r="CH55" s="146">
        <f t="shared" si="17"/>
        <v>0</v>
      </c>
      <c r="CI55" s="146">
        <f t="shared" si="18"/>
        <v>0</v>
      </c>
      <c r="CJ55" s="60">
        <f t="shared" si="19"/>
        <v>0</v>
      </c>
      <c r="CK55" s="147">
        <f t="shared" si="20"/>
        <v>0</v>
      </c>
      <c r="CL55" s="136" t="e">
        <f t="shared" si="21"/>
        <v>#DIV/0!</v>
      </c>
    </row>
    <row r="56" spans="1:90" x14ac:dyDescent="0.25">
      <c r="A56" s="74">
        <f t="shared" si="22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>COUNTIF(D56:R56,"J")</f>
        <v>0</v>
      </c>
      <c r="T56" s="146">
        <f>COUNTIF(D56:R56,"F")</f>
        <v>0</v>
      </c>
      <c r="U56" s="146">
        <f>COUNTIF(D56:R56,"M")</f>
        <v>0</v>
      </c>
      <c r="V56" s="60">
        <f>COUNTIF(D56:R56,"P")</f>
        <v>0</v>
      </c>
      <c r="W56" s="147">
        <f>COUNTIF(D56:R56,"F")</f>
        <v>0</v>
      </c>
      <c r="X56" s="136" t="e">
        <f t="shared" si="3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4"/>
        <v>0</v>
      </c>
      <c r="AP56" s="146">
        <f t="shared" si="5"/>
        <v>0</v>
      </c>
      <c r="AQ56" s="146">
        <f t="shared" si="6"/>
        <v>0</v>
      </c>
      <c r="AR56" s="60">
        <f t="shared" si="7"/>
        <v>0</v>
      </c>
      <c r="AS56" s="147">
        <f t="shared" si="8"/>
        <v>0</v>
      </c>
      <c r="AT56" s="136" t="e">
        <f t="shared" si="9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0"/>
        <v>0</v>
      </c>
      <c r="BL56" s="146">
        <f t="shared" si="11"/>
        <v>0</v>
      </c>
      <c r="BM56" s="146">
        <f t="shared" si="12"/>
        <v>0</v>
      </c>
      <c r="BN56" s="60">
        <f t="shared" si="13"/>
        <v>0</v>
      </c>
      <c r="BO56" s="147">
        <f t="shared" si="14"/>
        <v>0</v>
      </c>
      <c r="BP56" s="136" t="e">
        <f t="shared" si="15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16"/>
        <v>0</v>
      </c>
      <c r="CH56" s="146">
        <f t="shared" si="17"/>
        <v>0</v>
      </c>
      <c r="CI56" s="146">
        <f t="shared" si="18"/>
        <v>0</v>
      </c>
      <c r="CJ56" s="60">
        <f t="shared" si="19"/>
        <v>0</v>
      </c>
      <c r="CK56" s="147">
        <f t="shared" si="20"/>
        <v>0</v>
      </c>
      <c r="CL56" s="136" t="e">
        <f t="shared" si="21"/>
        <v>#DIV/0!</v>
      </c>
    </row>
    <row r="57" spans="1:90" x14ac:dyDescent="0.25">
      <c r="A57" s="74">
        <f t="shared" si="22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>COUNTIF(D57:R57,"J")</f>
        <v>0</v>
      </c>
      <c r="T57" s="146">
        <f>COUNTIF(D57:R57,"F")</f>
        <v>0</v>
      </c>
      <c r="U57" s="146">
        <f>COUNTIF(D57:R57,"M")</f>
        <v>0</v>
      </c>
      <c r="V57" s="60">
        <f>COUNTIF(D57:R57,"P")</f>
        <v>0</v>
      </c>
      <c r="W57" s="147">
        <f>COUNTIF(D57:R57,"F")</f>
        <v>0</v>
      </c>
      <c r="X57" s="136" t="e">
        <f t="shared" si="3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4"/>
        <v>0</v>
      </c>
      <c r="AP57" s="146">
        <f t="shared" si="5"/>
        <v>0</v>
      </c>
      <c r="AQ57" s="146">
        <f t="shared" si="6"/>
        <v>0</v>
      </c>
      <c r="AR57" s="60">
        <f t="shared" si="7"/>
        <v>0</v>
      </c>
      <c r="AS57" s="147">
        <f t="shared" si="8"/>
        <v>0</v>
      </c>
      <c r="AT57" s="136" t="e">
        <f t="shared" si="9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0"/>
        <v>0</v>
      </c>
      <c r="BL57" s="146">
        <f t="shared" si="11"/>
        <v>0</v>
      </c>
      <c r="BM57" s="146">
        <f t="shared" si="12"/>
        <v>0</v>
      </c>
      <c r="BN57" s="60">
        <f t="shared" si="13"/>
        <v>0</v>
      </c>
      <c r="BO57" s="147">
        <f t="shared" si="14"/>
        <v>0</v>
      </c>
      <c r="BP57" s="136" t="e">
        <f t="shared" si="15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16"/>
        <v>0</v>
      </c>
      <c r="CH57" s="146">
        <f t="shared" si="17"/>
        <v>0</v>
      </c>
      <c r="CI57" s="146">
        <f t="shared" si="18"/>
        <v>0</v>
      </c>
      <c r="CJ57" s="60">
        <f t="shared" si="19"/>
        <v>0</v>
      </c>
      <c r="CK57" s="147">
        <f t="shared" si="20"/>
        <v>0</v>
      </c>
      <c r="CL57" s="136" t="e">
        <f t="shared" si="21"/>
        <v>#DIV/0!</v>
      </c>
    </row>
    <row r="58" spans="1:90" x14ac:dyDescent="0.25">
      <c r="A58" s="74">
        <f t="shared" si="22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>COUNTIF(D58:R58,"J")</f>
        <v>0</v>
      </c>
      <c r="T58" s="146">
        <f>COUNTIF(D58:R58,"F")</f>
        <v>0</v>
      </c>
      <c r="U58" s="146">
        <f>COUNTIF(D58:R58,"M")</f>
        <v>0</v>
      </c>
      <c r="V58" s="60">
        <f>COUNTIF(D58:R58,"P")</f>
        <v>0</v>
      </c>
      <c r="W58" s="147">
        <f>COUNTIF(D58:R58,"F")</f>
        <v>0</v>
      </c>
      <c r="X58" s="136" t="e">
        <f t="shared" si="3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4"/>
        <v>0</v>
      </c>
      <c r="AP58" s="146">
        <f t="shared" si="5"/>
        <v>0</v>
      </c>
      <c r="AQ58" s="146">
        <f t="shared" si="6"/>
        <v>0</v>
      </c>
      <c r="AR58" s="60">
        <f t="shared" si="7"/>
        <v>0</v>
      </c>
      <c r="AS58" s="147">
        <f t="shared" si="8"/>
        <v>0</v>
      </c>
      <c r="AT58" s="136" t="e">
        <f t="shared" si="9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0"/>
        <v>0</v>
      </c>
      <c r="BL58" s="146">
        <f t="shared" si="11"/>
        <v>0</v>
      </c>
      <c r="BM58" s="146">
        <f t="shared" si="12"/>
        <v>0</v>
      </c>
      <c r="BN58" s="60">
        <f t="shared" si="13"/>
        <v>0</v>
      </c>
      <c r="BO58" s="147">
        <f t="shared" si="14"/>
        <v>0</v>
      </c>
      <c r="BP58" s="136" t="e">
        <f t="shared" si="15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16"/>
        <v>0</v>
      </c>
      <c r="CH58" s="146">
        <f t="shared" si="17"/>
        <v>0</v>
      </c>
      <c r="CI58" s="146">
        <f t="shared" si="18"/>
        <v>0</v>
      </c>
      <c r="CJ58" s="60">
        <f t="shared" si="19"/>
        <v>0</v>
      </c>
      <c r="CK58" s="147">
        <f t="shared" si="20"/>
        <v>0</v>
      </c>
      <c r="CL58" s="136" t="e">
        <f t="shared" si="21"/>
        <v>#DIV/0!</v>
      </c>
    </row>
    <row r="59" spans="1:90" x14ac:dyDescent="0.25">
      <c r="A59" s="74">
        <f t="shared" si="22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>COUNTIF(D59:R59,"J")</f>
        <v>0</v>
      </c>
      <c r="T59" s="146">
        <f>COUNTIF(D59:R59,"F")</f>
        <v>0</v>
      </c>
      <c r="U59" s="146">
        <f>COUNTIF(D59:R59,"M")</f>
        <v>0</v>
      </c>
      <c r="V59" s="60">
        <f>COUNTIF(D59:R59,"P")</f>
        <v>0</v>
      </c>
      <c r="W59" s="147">
        <f>COUNTIF(D59:R59,"F")</f>
        <v>0</v>
      </c>
      <c r="X59" s="136" t="e">
        <f t="shared" si="3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4"/>
        <v>0</v>
      </c>
      <c r="AP59" s="146">
        <f t="shared" si="5"/>
        <v>0</v>
      </c>
      <c r="AQ59" s="146">
        <f t="shared" si="6"/>
        <v>0</v>
      </c>
      <c r="AR59" s="60">
        <f t="shared" si="7"/>
        <v>0</v>
      </c>
      <c r="AS59" s="147">
        <f t="shared" si="8"/>
        <v>0</v>
      </c>
      <c r="AT59" s="136" t="e">
        <f t="shared" si="9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0"/>
        <v>0</v>
      </c>
      <c r="BL59" s="146">
        <f t="shared" si="11"/>
        <v>0</v>
      </c>
      <c r="BM59" s="146">
        <f t="shared" si="12"/>
        <v>0</v>
      </c>
      <c r="BN59" s="60">
        <f t="shared" si="13"/>
        <v>0</v>
      </c>
      <c r="BO59" s="147">
        <f t="shared" si="14"/>
        <v>0</v>
      </c>
      <c r="BP59" s="136" t="e">
        <f t="shared" si="15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16"/>
        <v>0</v>
      </c>
      <c r="CH59" s="146">
        <f t="shared" si="17"/>
        <v>0</v>
      </c>
      <c r="CI59" s="146">
        <f t="shared" si="18"/>
        <v>0</v>
      </c>
      <c r="CJ59" s="60">
        <f t="shared" si="19"/>
        <v>0</v>
      </c>
      <c r="CK59" s="147">
        <f t="shared" si="20"/>
        <v>0</v>
      </c>
      <c r="CL59" s="136" t="e">
        <f t="shared" si="21"/>
        <v>#DIV/0!</v>
      </c>
    </row>
    <row r="60" spans="1:90" x14ac:dyDescent="0.25">
      <c r="A60" s="74">
        <f t="shared" si="22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>COUNTIF(D60:R60,"J")</f>
        <v>0</v>
      </c>
      <c r="T60" s="146">
        <f>COUNTIF(D60:R60,"F")</f>
        <v>0</v>
      </c>
      <c r="U60" s="146">
        <f>COUNTIF(D60:R60,"M")</f>
        <v>0</v>
      </c>
      <c r="V60" s="60">
        <f>COUNTIF(D60:R60,"P")</f>
        <v>0</v>
      </c>
      <c r="W60" s="147">
        <f>COUNTIF(D60:R60,"F")</f>
        <v>0</v>
      </c>
      <c r="X60" s="136" t="e">
        <f t="shared" si="3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4"/>
        <v>0</v>
      </c>
      <c r="AP60" s="146">
        <f t="shared" si="5"/>
        <v>0</v>
      </c>
      <c r="AQ60" s="146">
        <f t="shared" si="6"/>
        <v>0</v>
      </c>
      <c r="AR60" s="60">
        <f t="shared" si="7"/>
        <v>0</v>
      </c>
      <c r="AS60" s="147">
        <f t="shared" si="8"/>
        <v>0</v>
      </c>
      <c r="AT60" s="136" t="e">
        <f t="shared" si="9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0"/>
        <v>0</v>
      </c>
      <c r="BL60" s="146">
        <f t="shared" si="11"/>
        <v>0</v>
      </c>
      <c r="BM60" s="146">
        <f t="shared" si="12"/>
        <v>0</v>
      </c>
      <c r="BN60" s="60">
        <f t="shared" si="13"/>
        <v>0</v>
      </c>
      <c r="BO60" s="147">
        <f t="shared" si="14"/>
        <v>0</v>
      </c>
      <c r="BP60" s="136" t="e">
        <f t="shared" si="15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16"/>
        <v>0</v>
      </c>
      <c r="CH60" s="146">
        <f t="shared" si="17"/>
        <v>0</v>
      </c>
      <c r="CI60" s="146">
        <f t="shared" si="18"/>
        <v>0</v>
      </c>
      <c r="CJ60" s="60">
        <f t="shared" si="19"/>
        <v>0</v>
      </c>
      <c r="CK60" s="147">
        <f t="shared" si="20"/>
        <v>0</v>
      </c>
      <c r="CL60" s="136" t="e">
        <f t="shared" si="21"/>
        <v>#DIV/0!</v>
      </c>
    </row>
    <row r="61" spans="1:90" x14ac:dyDescent="0.25">
      <c r="A61" s="74">
        <f t="shared" si="22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>COUNTIF(D61:R61,"J")</f>
        <v>0</v>
      </c>
      <c r="T61" s="146">
        <f>COUNTIF(D61:R61,"F")</f>
        <v>0</v>
      </c>
      <c r="U61" s="146">
        <f>COUNTIF(D61:R61,"M")</f>
        <v>0</v>
      </c>
      <c r="V61" s="60">
        <f>COUNTIF(D61:R61,"P")</f>
        <v>0</v>
      </c>
      <c r="W61" s="147">
        <f>COUNTIF(D61:R61,"F")</f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4"/>
        <v>0</v>
      </c>
      <c r="AP61" s="146">
        <f t="shared" si="5"/>
        <v>0</v>
      </c>
      <c r="AQ61" s="146">
        <f t="shared" si="6"/>
        <v>0</v>
      </c>
      <c r="AR61" s="60">
        <f t="shared" si="7"/>
        <v>0</v>
      </c>
      <c r="AS61" s="147">
        <f t="shared" si="8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0"/>
        <v>0</v>
      </c>
      <c r="BL61" s="146">
        <f t="shared" si="11"/>
        <v>0</v>
      </c>
      <c r="BM61" s="146">
        <f t="shared" si="12"/>
        <v>0</v>
      </c>
      <c r="BN61" s="60">
        <f t="shared" si="13"/>
        <v>0</v>
      </c>
      <c r="BO61" s="147">
        <f t="shared" si="14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16"/>
        <v>0</v>
      </c>
      <c r="CH61" s="146">
        <f t="shared" si="17"/>
        <v>0</v>
      </c>
      <c r="CI61" s="146">
        <f t="shared" si="18"/>
        <v>0</v>
      </c>
      <c r="CJ61" s="60">
        <f t="shared" si="19"/>
        <v>0</v>
      </c>
      <c r="CK61" s="147">
        <f t="shared" si="20"/>
        <v>0</v>
      </c>
      <c r="CL61" s="137" t="e">
        <f>SUM(CJ61/(CJ61+CK61))</f>
        <v>#DIV/0!</v>
      </c>
    </row>
    <row r="62" spans="1:90" x14ac:dyDescent="0.25">
      <c r="A62" s="74">
        <f t="shared" si="22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>COUNTIF(D62:R62,"J")</f>
        <v>0</v>
      </c>
      <c r="T62" s="146">
        <f>COUNTIF(D62:R62,"F")</f>
        <v>0</v>
      </c>
      <c r="U62" s="146">
        <f>COUNTIF(D62:R62,"M")</f>
        <v>0</v>
      </c>
      <c r="V62" s="60">
        <f>COUNTIF(D62:R62,"P")</f>
        <v>0</v>
      </c>
      <c r="W62" s="147">
        <f>COUNTIF(D62:R62,"F")</f>
        <v>0</v>
      </c>
      <c r="X62" s="137" t="e">
        <f t="shared" si="3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4"/>
        <v>0</v>
      </c>
      <c r="AP62" s="146">
        <f t="shared" si="5"/>
        <v>0</v>
      </c>
      <c r="AQ62" s="146">
        <f t="shared" si="6"/>
        <v>0</v>
      </c>
      <c r="AR62" s="60">
        <f t="shared" si="7"/>
        <v>0</v>
      </c>
      <c r="AS62" s="147">
        <f t="shared" si="8"/>
        <v>0</v>
      </c>
      <c r="AT62" s="137" t="e">
        <f t="shared" ref="AT62:AT63" si="23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0"/>
        <v>0</v>
      </c>
      <c r="BL62" s="146">
        <f t="shared" si="11"/>
        <v>0</v>
      </c>
      <c r="BM62" s="146">
        <f t="shared" si="12"/>
        <v>0</v>
      </c>
      <c r="BN62" s="60">
        <f t="shared" si="13"/>
        <v>0</v>
      </c>
      <c r="BO62" s="147">
        <f t="shared" si="14"/>
        <v>0</v>
      </c>
      <c r="BP62" s="137" t="e">
        <f t="shared" ref="BP62:BP63" si="24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16"/>
        <v>0</v>
      </c>
      <c r="CH62" s="146">
        <f t="shared" si="17"/>
        <v>0</v>
      </c>
      <c r="CI62" s="146">
        <f t="shared" si="18"/>
        <v>0</v>
      </c>
      <c r="CJ62" s="60">
        <f t="shared" si="19"/>
        <v>0</v>
      </c>
      <c r="CK62" s="147">
        <f t="shared" si="20"/>
        <v>0</v>
      </c>
      <c r="CL62" s="137" t="e">
        <f t="shared" ref="CL62:CL63" si="25">SUM(CJ62/(CJ62+CK62))</f>
        <v>#DIV/0!</v>
      </c>
    </row>
    <row r="63" spans="1:90" ht="15.75" thickBot="1" x14ac:dyDescent="0.3">
      <c r="A63" s="74">
        <f t="shared" si="22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>COUNTIF(D63:R63,"J")</f>
        <v>0</v>
      </c>
      <c r="T63" s="149">
        <f>COUNTIF(D63:R63,"F")</f>
        <v>0</v>
      </c>
      <c r="U63" s="149">
        <f>COUNTIF(D63:R63,"M")</f>
        <v>0</v>
      </c>
      <c r="V63" s="150">
        <f>COUNTIF(D63:R63,"P")</f>
        <v>0</v>
      </c>
      <c r="W63" s="151">
        <f>COUNTIF(D63:R63,"F")</f>
        <v>0</v>
      </c>
      <c r="X63" s="137" t="e">
        <f t="shared" si="3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4"/>
        <v>0</v>
      </c>
      <c r="AP63" s="149">
        <f t="shared" si="5"/>
        <v>0</v>
      </c>
      <c r="AQ63" s="149">
        <f t="shared" si="6"/>
        <v>0</v>
      </c>
      <c r="AR63" s="150">
        <f t="shared" si="7"/>
        <v>0</v>
      </c>
      <c r="AS63" s="151">
        <f t="shared" si="8"/>
        <v>0</v>
      </c>
      <c r="AT63" s="137" t="e">
        <f t="shared" si="23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0"/>
        <v>0</v>
      </c>
      <c r="BL63" s="149">
        <f t="shared" si="11"/>
        <v>0</v>
      </c>
      <c r="BM63" s="149">
        <f t="shared" si="12"/>
        <v>0</v>
      </c>
      <c r="BN63" s="150">
        <f t="shared" si="13"/>
        <v>0</v>
      </c>
      <c r="BO63" s="151">
        <f t="shared" si="14"/>
        <v>0</v>
      </c>
      <c r="BP63" s="137" t="e">
        <f t="shared" si="24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16"/>
        <v>0</v>
      </c>
      <c r="CH63" s="149">
        <f t="shared" si="17"/>
        <v>0</v>
      </c>
      <c r="CI63" s="149">
        <f t="shared" si="18"/>
        <v>0</v>
      </c>
      <c r="CJ63" s="150">
        <f t="shared" si="19"/>
        <v>0</v>
      </c>
      <c r="CK63" s="151">
        <f t="shared" si="20"/>
        <v>0</v>
      </c>
      <c r="CL63" s="137" t="e">
        <f t="shared" si="25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26">COUNTA(E4:E63)</f>
        <v>5</v>
      </c>
      <c r="F64" s="75">
        <f t="shared" si="26"/>
        <v>5</v>
      </c>
      <c r="G64" s="75">
        <f t="shared" si="26"/>
        <v>5</v>
      </c>
      <c r="H64" s="174">
        <f t="shared" si="26"/>
        <v>5</v>
      </c>
      <c r="I64" s="177">
        <f t="shared" si="26"/>
        <v>5</v>
      </c>
      <c r="J64" s="75">
        <f t="shared" si="26"/>
        <v>5</v>
      </c>
      <c r="K64" s="75">
        <f t="shared" si="26"/>
        <v>5</v>
      </c>
      <c r="L64" s="75">
        <f t="shared" si="26"/>
        <v>5</v>
      </c>
      <c r="M64" s="178">
        <f t="shared" si="26"/>
        <v>5</v>
      </c>
      <c r="N64" s="177">
        <f t="shared" si="26"/>
        <v>5</v>
      </c>
      <c r="O64" s="75">
        <f t="shared" si="26"/>
        <v>5</v>
      </c>
      <c r="P64" s="75">
        <f t="shared" si="26"/>
        <v>5</v>
      </c>
      <c r="Q64" s="75">
        <f t="shared" si="26"/>
        <v>5</v>
      </c>
      <c r="R64" s="178">
        <f t="shared" si="26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27">COUNTA(AA4:AA63)</f>
        <v>5</v>
      </c>
      <c r="AB64" s="75">
        <f t="shared" si="27"/>
        <v>5</v>
      </c>
      <c r="AC64" s="75">
        <f t="shared" si="27"/>
        <v>5</v>
      </c>
      <c r="AD64" s="75">
        <f t="shared" si="27"/>
        <v>5</v>
      </c>
      <c r="AE64" s="75">
        <f t="shared" si="27"/>
        <v>5</v>
      </c>
      <c r="AF64" s="75">
        <f t="shared" si="27"/>
        <v>5</v>
      </c>
      <c r="AG64" s="75">
        <f t="shared" si="27"/>
        <v>5</v>
      </c>
      <c r="AH64" s="75">
        <f t="shared" si="27"/>
        <v>5</v>
      </c>
      <c r="AI64" s="75">
        <f t="shared" si="27"/>
        <v>5</v>
      </c>
      <c r="AJ64" s="75">
        <f t="shared" si="27"/>
        <v>5</v>
      </c>
      <c r="AK64" s="75">
        <f t="shared" si="27"/>
        <v>5</v>
      </c>
      <c r="AL64" s="75">
        <f t="shared" si="27"/>
        <v>5</v>
      </c>
      <c r="AM64" s="75">
        <f t="shared" si="27"/>
        <v>5</v>
      </c>
      <c r="AN64" s="75">
        <f t="shared" si="27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28">COUNTA(AW4:AW63)</f>
        <v>5</v>
      </c>
      <c r="AX64" s="75">
        <f t="shared" si="28"/>
        <v>5</v>
      </c>
      <c r="AY64" s="75">
        <f t="shared" si="28"/>
        <v>5</v>
      </c>
      <c r="AZ64" s="75">
        <f t="shared" si="28"/>
        <v>5</v>
      </c>
      <c r="BA64" s="75">
        <f t="shared" si="28"/>
        <v>5</v>
      </c>
      <c r="BB64" s="75">
        <f t="shared" si="28"/>
        <v>5</v>
      </c>
      <c r="BC64" s="75">
        <f t="shared" si="28"/>
        <v>5</v>
      </c>
      <c r="BD64" s="75">
        <f t="shared" si="28"/>
        <v>5</v>
      </c>
      <c r="BE64" s="75">
        <f t="shared" si="28"/>
        <v>5</v>
      </c>
      <c r="BF64" s="75">
        <f t="shared" si="28"/>
        <v>5</v>
      </c>
      <c r="BG64" s="75">
        <f t="shared" si="28"/>
        <v>5</v>
      </c>
      <c r="BH64" s="75">
        <f t="shared" si="28"/>
        <v>5</v>
      </c>
      <c r="BI64" s="75">
        <f t="shared" si="28"/>
        <v>5</v>
      </c>
      <c r="BJ64" s="75">
        <f t="shared" si="28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29">COUNTA(BS4:BS63)</f>
        <v>5</v>
      </c>
      <c r="BT64" s="75">
        <f t="shared" si="29"/>
        <v>5</v>
      </c>
      <c r="BU64" s="75">
        <f t="shared" si="29"/>
        <v>5</v>
      </c>
      <c r="BV64" s="75">
        <f t="shared" si="29"/>
        <v>5</v>
      </c>
      <c r="BW64" s="75">
        <f t="shared" si="29"/>
        <v>5</v>
      </c>
      <c r="BX64" s="75">
        <f t="shared" si="29"/>
        <v>5</v>
      </c>
      <c r="BY64" s="75">
        <f t="shared" si="29"/>
        <v>5</v>
      </c>
      <c r="BZ64" s="75">
        <f t="shared" si="29"/>
        <v>5</v>
      </c>
      <c r="CA64" s="75">
        <f t="shared" si="29"/>
        <v>5</v>
      </c>
      <c r="CB64" s="75">
        <f t="shared" si="29"/>
        <v>5</v>
      </c>
      <c r="CC64" s="75">
        <f t="shared" si="29"/>
        <v>5</v>
      </c>
      <c r="CD64" s="75">
        <f t="shared" si="29"/>
        <v>5</v>
      </c>
      <c r="CE64" s="75">
        <f t="shared" si="29"/>
        <v>5</v>
      </c>
      <c r="CF64" s="75">
        <f t="shared" si="29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0">COUNTIF(D4:D63,"F")</f>
        <v>0</v>
      </c>
      <c r="E65" s="42">
        <f t="shared" si="30"/>
        <v>2</v>
      </c>
      <c r="F65" s="42">
        <f t="shared" si="30"/>
        <v>4</v>
      </c>
      <c r="G65" s="42">
        <f t="shared" si="30"/>
        <v>4</v>
      </c>
      <c r="H65" s="175">
        <f t="shared" si="30"/>
        <v>2</v>
      </c>
      <c r="I65" s="179">
        <f t="shared" si="30"/>
        <v>1</v>
      </c>
      <c r="J65" s="42">
        <f t="shared" si="30"/>
        <v>1</v>
      </c>
      <c r="K65" s="42">
        <f t="shared" si="30"/>
        <v>1</v>
      </c>
      <c r="L65" s="42">
        <f t="shared" si="30"/>
        <v>2</v>
      </c>
      <c r="M65" s="180">
        <f t="shared" si="30"/>
        <v>2</v>
      </c>
      <c r="N65" s="179">
        <f t="shared" si="30"/>
        <v>1</v>
      </c>
      <c r="O65" s="42">
        <f t="shared" si="30"/>
        <v>1</v>
      </c>
      <c r="P65" s="42">
        <f t="shared" si="30"/>
        <v>1</v>
      </c>
      <c r="Q65" s="42">
        <f t="shared" si="30"/>
        <v>1</v>
      </c>
      <c r="R65" s="180">
        <f t="shared" si="30"/>
        <v>2</v>
      </c>
      <c r="S65" s="11"/>
      <c r="T65" s="7"/>
      <c r="U65" s="7"/>
      <c r="V65" s="7"/>
      <c r="W65" s="7"/>
      <c r="X65" s="12"/>
      <c r="Y65" s="133"/>
      <c r="Z65" s="42">
        <f t="shared" ref="Z65:AN65" si="31">COUNTIF(Z4:Z63,"F")</f>
        <v>0</v>
      </c>
      <c r="AA65" s="42">
        <f t="shared" si="31"/>
        <v>2</v>
      </c>
      <c r="AB65" s="42">
        <f t="shared" si="31"/>
        <v>3</v>
      </c>
      <c r="AC65" s="42">
        <f t="shared" si="31"/>
        <v>3</v>
      </c>
      <c r="AD65" s="42">
        <f t="shared" si="31"/>
        <v>3</v>
      </c>
      <c r="AE65" s="42">
        <f t="shared" si="31"/>
        <v>1</v>
      </c>
      <c r="AF65" s="42">
        <f t="shared" si="31"/>
        <v>1</v>
      </c>
      <c r="AG65" s="42">
        <f t="shared" si="31"/>
        <v>1</v>
      </c>
      <c r="AH65" s="42">
        <f t="shared" si="31"/>
        <v>1</v>
      </c>
      <c r="AI65" s="42">
        <f t="shared" si="31"/>
        <v>1</v>
      </c>
      <c r="AJ65" s="42">
        <f t="shared" si="31"/>
        <v>1</v>
      </c>
      <c r="AK65" s="42">
        <f t="shared" si="31"/>
        <v>1</v>
      </c>
      <c r="AL65" s="42">
        <f t="shared" si="31"/>
        <v>1</v>
      </c>
      <c r="AM65" s="42">
        <f t="shared" si="31"/>
        <v>1</v>
      </c>
      <c r="AN65" s="42">
        <f t="shared" si="31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2">COUNTIF(AV4:AV63,"F")</f>
        <v>0</v>
      </c>
      <c r="AW65" s="42">
        <f t="shared" si="32"/>
        <v>2</v>
      </c>
      <c r="AX65" s="42">
        <f t="shared" si="32"/>
        <v>3</v>
      </c>
      <c r="AY65" s="42">
        <f t="shared" si="32"/>
        <v>3</v>
      </c>
      <c r="AZ65" s="42">
        <f t="shared" si="32"/>
        <v>3</v>
      </c>
      <c r="BA65" s="42">
        <f t="shared" si="32"/>
        <v>1</v>
      </c>
      <c r="BB65" s="42">
        <f t="shared" si="32"/>
        <v>1</v>
      </c>
      <c r="BC65" s="42">
        <f t="shared" si="32"/>
        <v>1</v>
      </c>
      <c r="BD65" s="42">
        <f t="shared" si="32"/>
        <v>1</v>
      </c>
      <c r="BE65" s="42">
        <f t="shared" si="32"/>
        <v>3</v>
      </c>
      <c r="BF65" s="42">
        <f t="shared" si="32"/>
        <v>1</v>
      </c>
      <c r="BG65" s="42">
        <f t="shared" si="32"/>
        <v>1</v>
      </c>
      <c r="BH65" s="42">
        <f t="shared" si="32"/>
        <v>1</v>
      </c>
      <c r="BI65" s="42">
        <f t="shared" si="32"/>
        <v>1</v>
      </c>
      <c r="BJ65" s="42">
        <f t="shared" si="32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3">COUNTIF(BR4:BR63,"F")</f>
        <v>0</v>
      </c>
      <c r="BS65" s="42">
        <f t="shared" si="33"/>
        <v>2</v>
      </c>
      <c r="BT65" s="42">
        <f t="shared" si="33"/>
        <v>3</v>
      </c>
      <c r="BU65" s="42">
        <f t="shared" si="33"/>
        <v>3</v>
      </c>
      <c r="BV65" s="42">
        <f t="shared" si="33"/>
        <v>3</v>
      </c>
      <c r="BW65" s="42">
        <f t="shared" si="33"/>
        <v>1</v>
      </c>
      <c r="BX65" s="42">
        <f t="shared" si="33"/>
        <v>1</v>
      </c>
      <c r="BY65" s="42">
        <f t="shared" si="33"/>
        <v>1</v>
      </c>
      <c r="BZ65" s="42">
        <f t="shared" si="33"/>
        <v>1</v>
      </c>
      <c r="CA65" s="42">
        <f t="shared" si="33"/>
        <v>3</v>
      </c>
      <c r="CB65" s="42">
        <f t="shared" si="33"/>
        <v>1</v>
      </c>
      <c r="CC65" s="42">
        <f t="shared" si="33"/>
        <v>1</v>
      </c>
      <c r="CD65" s="42">
        <f t="shared" si="33"/>
        <v>1</v>
      </c>
      <c r="CE65" s="42">
        <f t="shared" si="33"/>
        <v>1</v>
      </c>
      <c r="CF65" s="42">
        <f t="shared" si="33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4">COUNTIF(E4:E63,"P")</f>
        <v>2</v>
      </c>
      <c r="F66" s="44">
        <f t="shared" si="34"/>
        <v>1</v>
      </c>
      <c r="G66" s="44">
        <f t="shared" si="34"/>
        <v>1</v>
      </c>
      <c r="H66" s="176">
        <f t="shared" si="34"/>
        <v>3</v>
      </c>
      <c r="I66" s="181">
        <f t="shared" si="34"/>
        <v>4</v>
      </c>
      <c r="J66" s="44">
        <f t="shared" si="34"/>
        <v>4</v>
      </c>
      <c r="K66" s="44">
        <f t="shared" si="34"/>
        <v>4</v>
      </c>
      <c r="L66" s="44">
        <f t="shared" si="34"/>
        <v>3</v>
      </c>
      <c r="M66" s="182">
        <f t="shared" si="34"/>
        <v>3</v>
      </c>
      <c r="N66" s="181">
        <f t="shared" si="34"/>
        <v>4</v>
      </c>
      <c r="O66" s="44">
        <f t="shared" si="34"/>
        <v>4</v>
      </c>
      <c r="P66" s="44">
        <f t="shared" si="34"/>
        <v>4</v>
      </c>
      <c r="Q66" s="44">
        <f t="shared" si="34"/>
        <v>4</v>
      </c>
      <c r="R66" s="182">
        <f t="shared" si="34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35">COUNTIF(AA4:AA63,"P")</f>
        <v>3</v>
      </c>
      <c r="AB66" s="44">
        <f t="shared" si="35"/>
        <v>2</v>
      </c>
      <c r="AC66" s="44">
        <f t="shared" si="35"/>
        <v>2</v>
      </c>
      <c r="AD66" s="44">
        <f t="shared" si="35"/>
        <v>2</v>
      </c>
      <c r="AE66" s="44">
        <f t="shared" si="35"/>
        <v>4</v>
      </c>
      <c r="AF66" s="44">
        <f t="shared" si="35"/>
        <v>4</v>
      </c>
      <c r="AG66" s="44">
        <f t="shared" si="35"/>
        <v>4</v>
      </c>
      <c r="AH66" s="44">
        <f t="shared" si="35"/>
        <v>4</v>
      </c>
      <c r="AI66" s="44">
        <f t="shared" si="35"/>
        <v>4</v>
      </c>
      <c r="AJ66" s="44">
        <f t="shared" si="35"/>
        <v>4</v>
      </c>
      <c r="AK66" s="44">
        <f t="shared" si="35"/>
        <v>4</v>
      </c>
      <c r="AL66" s="44">
        <f t="shared" si="35"/>
        <v>4</v>
      </c>
      <c r="AM66" s="44">
        <f t="shared" si="35"/>
        <v>4</v>
      </c>
      <c r="AN66" s="44">
        <f t="shared" si="35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36">COUNTIF(AW4:AW63,"P")</f>
        <v>3</v>
      </c>
      <c r="AX66" s="44">
        <f t="shared" si="36"/>
        <v>2</v>
      </c>
      <c r="AY66" s="44">
        <f t="shared" si="36"/>
        <v>2</v>
      </c>
      <c r="AZ66" s="44">
        <f t="shared" si="36"/>
        <v>2</v>
      </c>
      <c r="BA66" s="44">
        <f t="shared" si="36"/>
        <v>4</v>
      </c>
      <c r="BB66" s="44">
        <f t="shared" si="36"/>
        <v>4</v>
      </c>
      <c r="BC66" s="44">
        <f t="shared" si="36"/>
        <v>4</v>
      </c>
      <c r="BD66" s="44">
        <f t="shared" si="36"/>
        <v>4</v>
      </c>
      <c r="BE66" s="44">
        <f t="shared" si="36"/>
        <v>2</v>
      </c>
      <c r="BF66" s="44">
        <f t="shared" si="36"/>
        <v>4</v>
      </c>
      <c r="BG66" s="44">
        <f t="shared" si="36"/>
        <v>4</v>
      </c>
      <c r="BH66" s="44">
        <f t="shared" si="36"/>
        <v>4</v>
      </c>
      <c r="BI66" s="44">
        <f t="shared" si="36"/>
        <v>4</v>
      </c>
      <c r="BJ66" s="44">
        <f t="shared" si="36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37">COUNTIF(BS4:BS63,"P")</f>
        <v>3</v>
      </c>
      <c r="BT66" s="44">
        <f t="shared" si="37"/>
        <v>2</v>
      </c>
      <c r="BU66" s="44">
        <f t="shared" si="37"/>
        <v>2</v>
      </c>
      <c r="BV66" s="44">
        <f t="shared" si="37"/>
        <v>2</v>
      </c>
      <c r="BW66" s="44">
        <f t="shared" si="37"/>
        <v>4</v>
      </c>
      <c r="BX66" s="44">
        <f t="shared" si="37"/>
        <v>4</v>
      </c>
      <c r="BY66" s="44">
        <f t="shared" si="37"/>
        <v>4</v>
      </c>
      <c r="BZ66" s="44">
        <f t="shared" si="37"/>
        <v>4</v>
      </c>
      <c r="CA66" s="44">
        <f t="shared" si="37"/>
        <v>2</v>
      </c>
      <c r="CB66" s="44">
        <f t="shared" si="37"/>
        <v>4</v>
      </c>
      <c r="CC66" s="44">
        <f t="shared" si="37"/>
        <v>4</v>
      </c>
      <c r="CD66" s="44">
        <f t="shared" si="37"/>
        <v>4</v>
      </c>
      <c r="CE66" s="44">
        <f t="shared" si="37"/>
        <v>4</v>
      </c>
      <c r="CF66" s="44">
        <f t="shared" si="37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3"/>
      <c r="O67" s="33"/>
      <c r="P67" s="33"/>
      <c r="Q67" s="33"/>
      <c r="R67" s="34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38">D66+D67</f>
        <v>13</v>
      </c>
      <c r="E68" s="44">
        <f t="shared" si="38"/>
        <v>8</v>
      </c>
      <c r="F68" s="44">
        <f t="shared" si="38"/>
        <v>7</v>
      </c>
      <c r="G68" s="44">
        <f t="shared" si="38"/>
        <v>1</v>
      </c>
      <c r="H68" s="176">
        <f t="shared" si="38"/>
        <v>9</v>
      </c>
      <c r="I68" s="181">
        <f t="shared" si="38"/>
        <v>9</v>
      </c>
      <c r="J68" s="44">
        <f t="shared" si="38"/>
        <v>4</v>
      </c>
      <c r="K68" s="44">
        <f t="shared" si="38"/>
        <v>4</v>
      </c>
      <c r="L68" s="44">
        <f t="shared" si="38"/>
        <v>3</v>
      </c>
      <c r="M68" s="182">
        <f t="shared" si="38"/>
        <v>3</v>
      </c>
      <c r="N68" s="181">
        <f t="shared" si="38"/>
        <v>4</v>
      </c>
      <c r="O68" s="44">
        <f t="shared" si="38"/>
        <v>4</v>
      </c>
      <c r="P68" s="44">
        <f t="shared" si="38"/>
        <v>4</v>
      </c>
      <c r="Q68" s="44">
        <f t="shared" si="38"/>
        <v>4</v>
      </c>
      <c r="R68" s="182">
        <f t="shared" si="38"/>
        <v>3</v>
      </c>
      <c r="S68" s="11"/>
      <c r="T68" s="7"/>
      <c r="U68" s="7"/>
      <c r="V68" s="7"/>
      <c r="W68" s="7"/>
      <c r="X68" s="12"/>
      <c r="Y68" s="133"/>
      <c r="Z68" s="44">
        <f t="shared" ref="Z68:AN68" si="39">Z66+Z67</f>
        <v>13</v>
      </c>
      <c r="AA68" s="44">
        <f t="shared" si="39"/>
        <v>9</v>
      </c>
      <c r="AB68" s="44">
        <f t="shared" si="39"/>
        <v>8</v>
      </c>
      <c r="AC68" s="44">
        <f t="shared" si="39"/>
        <v>2</v>
      </c>
      <c r="AD68" s="44">
        <f t="shared" si="39"/>
        <v>8</v>
      </c>
      <c r="AE68" s="44">
        <f t="shared" si="39"/>
        <v>9</v>
      </c>
      <c r="AF68" s="44">
        <f t="shared" si="39"/>
        <v>4</v>
      </c>
      <c r="AG68" s="44">
        <f t="shared" si="39"/>
        <v>4</v>
      </c>
      <c r="AH68" s="44">
        <f t="shared" si="39"/>
        <v>4</v>
      </c>
      <c r="AI68" s="44">
        <f t="shared" si="39"/>
        <v>4</v>
      </c>
      <c r="AJ68" s="44">
        <f t="shared" si="39"/>
        <v>4</v>
      </c>
      <c r="AK68" s="44">
        <f t="shared" si="39"/>
        <v>4</v>
      </c>
      <c r="AL68" s="44">
        <f t="shared" si="39"/>
        <v>4</v>
      </c>
      <c r="AM68" s="44">
        <f t="shared" si="39"/>
        <v>4</v>
      </c>
      <c r="AN68" s="44">
        <f t="shared" si="39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0">AV66+AV67</f>
        <v>13</v>
      </c>
      <c r="AW68" s="44">
        <f t="shared" si="40"/>
        <v>9</v>
      </c>
      <c r="AX68" s="44">
        <f t="shared" si="40"/>
        <v>8</v>
      </c>
      <c r="AY68" s="44">
        <f t="shared" si="40"/>
        <v>2</v>
      </c>
      <c r="AZ68" s="44">
        <f t="shared" si="40"/>
        <v>8</v>
      </c>
      <c r="BA68" s="44">
        <f t="shared" si="40"/>
        <v>9</v>
      </c>
      <c r="BB68" s="44">
        <f t="shared" si="40"/>
        <v>4</v>
      </c>
      <c r="BC68" s="44">
        <f t="shared" si="40"/>
        <v>4</v>
      </c>
      <c r="BD68" s="44">
        <f t="shared" si="40"/>
        <v>4</v>
      </c>
      <c r="BE68" s="44">
        <f t="shared" si="40"/>
        <v>2</v>
      </c>
      <c r="BF68" s="44">
        <f t="shared" si="40"/>
        <v>4</v>
      </c>
      <c r="BG68" s="44">
        <f t="shared" si="40"/>
        <v>4</v>
      </c>
      <c r="BH68" s="44">
        <f t="shared" si="40"/>
        <v>4</v>
      </c>
      <c r="BI68" s="44">
        <f t="shared" si="40"/>
        <v>4</v>
      </c>
      <c r="BJ68" s="44">
        <f t="shared" si="40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1">BR66+BR67</f>
        <v>13</v>
      </c>
      <c r="BS68" s="44">
        <f t="shared" si="41"/>
        <v>9</v>
      </c>
      <c r="BT68" s="44">
        <f t="shared" si="41"/>
        <v>8</v>
      </c>
      <c r="BU68" s="44">
        <f t="shared" si="41"/>
        <v>2</v>
      </c>
      <c r="BV68" s="44">
        <f t="shared" si="41"/>
        <v>8</v>
      </c>
      <c r="BW68" s="44">
        <f t="shared" si="41"/>
        <v>9</v>
      </c>
      <c r="BX68" s="44">
        <f t="shared" si="41"/>
        <v>4</v>
      </c>
      <c r="BY68" s="44">
        <f t="shared" si="41"/>
        <v>4</v>
      </c>
      <c r="BZ68" s="44">
        <f t="shared" si="41"/>
        <v>4</v>
      </c>
      <c r="CA68" s="44">
        <f t="shared" si="41"/>
        <v>2</v>
      </c>
      <c r="CB68" s="44">
        <f t="shared" si="41"/>
        <v>4</v>
      </c>
      <c r="CC68" s="44">
        <f t="shared" si="41"/>
        <v>4</v>
      </c>
      <c r="CD68" s="44">
        <f t="shared" si="41"/>
        <v>4</v>
      </c>
      <c r="CE68" s="44">
        <f t="shared" si="41"/>
        <v>4</v>
      </c>
      <c r="CF68" s="44">
        <f t="shared" si="41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3"/>
      <c r="O69" s="33"/>
      <c r="P69" s="33"/>
      <c r="Q69" s="33"/>
      <c r="R69" s="34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4"/>
      <c r="O70" s="38"/>
      <c r="P70" s="38"/>
      <c r="Q70" s="38"/>
      <c r="R70" s="52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67"/>
      <c r="O71" s="219"/>
      <c r="P71" s="219"/>
      <c r="Q71" s="219"/>
      <c r="R71" s="265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67"/>
      <c r="O72" s="219"/>
      <c r="P72" s="219"/>
      <c r="Q72" s="219"/>
      <c r="R72" s="265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68"/>
      <c r="O73" s="220"/>
      <c r="P73" s="220"/>
      <c r="Q73" s="220"/>
      <c r="R73" s="266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idden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idden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idden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idden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idden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sheet="1" objects="1" scenarios="1" selectLockedCells="1" sort="0" pivotTables="0" selectUnlockedCells="1"/>
  <mergeCells count="116">
    <mergeCell ref="S71:S73"/>
    <mergeCell ref="T71:T73"/>
    <mergeCell ref="U71:U73"/>
    <mergeCell ref="AA71:AA73"/>
    <mergeCell ref="D74:H75"/>
    <mergeCell ref="I74:M75"/>
    <mergeCell ref="N74:R75"/>
    <mergeCell ref="H71:H73"/>
    <mergeCell ref="I71:I73"/>
    <mergeCell ref="J71:J73"/>
    <mergeCell ref="K71:K73"/>
    <mergeCell ref="L71:L73"/>
    <mergeCell ref="M71:M73"/>
    <mergeCell ref="N71:N73"/>
    <mergeCell ref="O71:O73"/>
    <mergeCell ref="P71:P73"/>
    <mergeCell ref="Q71:Q73"/>
    <mergeCell ref="R71:R73"/>
    <mergeCell ref="D71:D73"/>
    <mergeCell ref="E71:E73"/>
    <mergeCell ref="F71:F73"/>
    <mergeCell ref="G71:G73"/>
    <mergeCell ref="AT71:AT73"/>
    <mergeCell ref="AO71:AO73"/>
    <mergeCell ref="AP71:AP73"/>
    <mergeCell ref="AQ71:AQ73"/>
    <mergeCell ref="AR71:AR73"/>
    <mergeCell ref="V71:V73"/>
    <mergeCell ref="X71:X73"/>
    <mergeCell ref="Z71:Z73"/>
    <mergeCell ref="AG71:AG73"/>
    <mergeCell ref="AB71:AB73"/>
    <mergeCell ref="AC71:AC73"/>
    <mergeCell ref="AD71:AD73"/>
    <mergeCell ref="AE71:AE73"/>
    <mergeCell ref="AF71:AF73"/>
    <mergeCell ref="A1:B1"/>
    <mergeCell ref="A2:A3"/>
    <mergeCell ref="Z1:AT1"/>
    <mergeCell ref="AV1:BP1"/>
    <mergeCell ref="C74:C75"/>
    <mergeCell ref="C71:C73"/>
    <mergeCell ref="BG71:BG73"/>
    <mergeCell ref="BH71:BH73"/>
    <mergeCell ref="BI71:BI73"/>
    <mergeCell ref="BJ71:BJ73"/>
    <mergeCell ref="BL71:BL73"/>
    <mergeCell ref="BM71:BM73"/>
    <mergeCell ref="BN71:BN73"/>
    <mergeCell ref="BK71:BK73"/>
    <mergeCell ref="AH71:AH73"/>
    <mergeCell ref="AI71:AI73"/>
    <mergeCell ref="AJ71:AJ73"/>
    <mergeCell ref="AK71:AK73"/>
    <mergeCell ref="AL71:AL73"/>
    <mergeCell ref="AM71:AM73"/>
    <mergeCell ref="AN71:AN73"/>
    <mergeCell ref="BB71:BB73"/>
    <mergeCell ref="BC71:BC73"/>
    <mergeCell ref="BD71:BD73"/>
    <mergeCell ref="BR1:CL1"/>
    <mergeCell ref="S2:X2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C1:X1"/>
    <mergeCell ref="D2:H2"/>
    <mergeCell ref="I2:M2"/>
    <mergeCell ref="N2:R2"/>
    <mergeCell ref="BX71:BX73"/>
    <mergeCell ref="BY71:BY73"/>
    <mergeCell ref="BA71:BA73"/>
    <mergeCell ref="BP71:BP73"/>
    <mergeCell ref="BR71:BR73"/>
    <mergeCell ref="BS71:BS73"/>
    <mergeCell ref="BT71:BT73"/>
    <mergeCell ref="AV71:AV73"/>
    <mergeCell ref="AW71:AW73"/>
    <mergeCell ref="AX71:AX73"/>
    <mergeCell ref="AY71:AY73"/>
    <mergeCell ref="AZ71:AZ73"/>
    <mergeCell ref="BE71:BE73"/>
    <mergeCell ref="BF71:BF73"/>
    <mergeCell ref="CJ71:CJ73"/>
    <mergeCell ref="CL71:CL73"/>
    <mergeCell ref="Z74:AD75"/>
    <mergeCell ref="AE74:AI75"/>
    <mergeCell ref="AJ74:AN75"/>
    <mergeCell ref="AV74:AZ75"/>
    <mergeCell ref="BA74:BE75"/>
    <mergeCell ref="BF74:BJ75"/>
    <mergeCell ref="BR74:BV75"/>
    <mergeCell ref="BW74:CA75"/>
    <mergeCell ref="CB74:CF75"/>
    <mergeCell ref="CE71:CE73"/>
    <mergeCell ref="CF71:CF73"/>
    <mergeCell ref="CG71:CG73"/>
    <mergeCell ref="CH71:CH73"/>
    <mergeCell ref="CI71:CI73"/>
    <mergeCell ref="BZ71:BZ73"/>
    <mergeCell ref="CA71:CA73"/>
    <mergeCell ref="CB71:CB73"/>
    <mergeCell ref="CC71:CC73"/>
    <mergeCell ref="CD71:CD73"/>
    <mergeCell ref="BU71:BU73"/>
    <mergeCell ref="BV71:BV73"/>
    <mergeCell ref="BW71:BW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showGridLines="0"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  <col min="91" max="91" width="0" hidden="1" customWidth="1"/>
  </cols>
  <sheetData>
    <row r="1" spans="1:90" ht="16.5" thickBot="1" x14ac:dyDescent="0.3">
      <c r="A1" s="248" t="s">
        <v>23</v>
      </c>
      <c r="B1" s="249"/>
      <c r="C1" s="246" t="s">
        <v>47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2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2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2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75" t="s">
        <v>81</v>
      </c>
      <c r="T2" s="276"/>
      <c r="U2" s="276"/>
      <c r="V2" s="276"/>
      <c r="W2" s="276"/>
      <c r="X2" s="277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ht="15" customHeight="1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78" t="s">
        <v>9</v>
      </c>
      <c r="D71" s="225">
        <v>0</v>
      </c>
      <c r="E71" s="225">
        <v>0</v>
      </c>
      <c r="F71" s="225">
        <v>0</v>
      </c>
      <c r="G71" s="225">
        <v>0</v>
      </c>
      <c r="H71" s="228">
        <v>0</v>
      </c>
      <c r="I71" s="231">
        <v>0</v>
      </c>
      <c r="J71" s="225"/>
      <c r="K71" s="225"/>
      <c r="L71" s="225"/>
      <c r="M71" s="228"/>
      <c r="N71" s="231"/>
      <c r="O71" s="225"/>
      <c r="P71" s="225"/>
      <c r="Q71" s="225"/>
      <c r="R71" s="228"/>
      <c r="S71" s="223"/>
      <c r="T71" s="212"/>
      <c r="U71" s="212"/>
      <c r="V71" s="212"/>
      <c r="W71" s="77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13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13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13"/>
      <c r="CL71" s="214"/>
    </row>
    <row r="72" spans="1:90" ht="15" customHeight="1" x14ac:dyDescent="0.25">
      <c r="A72" s="45"/>
      <c r="B72" s="45"/>
      <c r="C72" s="279"/>
      <c r="D72" s="226"/>
      <c r="E72" s="226"/>
      <c r="F72" s="226"/>
      <c r="G72" s="226"/>
      <c r="H72" s="229"/>
      <c r="I72" s="232"/>
      <c r="J72" s="226"/>
      <c r="K72" s="226"/>
      <c r="L72" s="226"/>
      <c r="M72" s="229"/>
      <c r="N72" s="232"/>
      <c r="O72" s="226"/>
      <c r="P72" s="226"/>
      <c r="Q72" s="226"/>
      <c r="R72" s="229"/>
      <c r="S72" s="223"/>
      <c r="T72" s="212"/>
      <c r="U72" s="212"/>
      <c r="V72" s="212"/>
      <c r="W72" s="77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13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13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13"/>
      <c r="CL72" s="214"/>
    </row>
    <row r="73" spans="1:90" ht="11.25" customHeight="1" thickBot="1" x14ac:dyDescent="0.3">
      <c r="A73" s="45"/>
      <c r="B73" s="45"/>
      <c r="C73" s="280"/>
      <c r="D73" s="227"/>
      <c r="E73" s="227"/>
      <c r="F73" s="227"/>
      <c r="G73" s="227"/>
      <c r="H73" s="230"/>
      <c r="I73" s="233"/>
      <c r="J73" s="227"/>
      <c r="K73" s="227"/>
      <c r="L73" s="227"/>
      <c r="M73" s="230"/>
      <c r="N73" s="233"/>
      <c r="O73" s="227"/>
      <c r="P73" s="227"/>
      <c r="Q73" s="227"/>
      <c r="R73" s="230"/>
      <c r="S73" s="224"/>
      <c r="T73" s="213"/>
      <c r="U73" s="213"/>
      <c r="V73" s="213"/>
      <c r="W73" s="78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14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14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14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idden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idden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idden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idden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BR74:BV75"/>
    <mergeCell ref="BW74:CA75"/>
    <mergeCell ref="CB74:CF75"/>
    <mergeCell ref="CB71:CB73"/>
    <mergeCell ref="CC71:CC73"/>
    <mergeCell ref="CD71:CD73"/>
    <mergeCell ref="CE71:CE73"/>
    <mergeCell ref="CF71:CF73"/>
    <mergeCell ref="CG71:CG73"/>
    <mergeCell ref="BF2:BJ2"/>
    <mergeCell ref="BK2:BP2"/>
    <mergeCell ref="AV71:AV73"/>
    <mergeCell ref="CB2:CF2"/>
    <mergeCell ref="CG2:CL2"/>
    <mergeCell ref="BR71:BR73"/>
    <mergeCell ref="BS71:BS73"/>
    <mergeCell ref="BT71:BT73"/>
    <mergeCell ref="BU71:BU73"/>
    <mergeCell ref="BV71:BV73"/>
    <mergeCell ref="BW71:BW73"/>
    <mergeCell ref="BX71:BX73"/>
    <mergeCell ref="BY71:BY73"/>
    <mergeCell ref="CH71:CH73"/>
    <mergeCell ref="CI71:CI73"/>
    <mergeCell ref="CJ71:CJ73"/>
    <mergeCell ref="CL71:CL73"/>
    <mergeCell ref="Z74:AD75"/>
    <mergeCell ref="AE74:AI75"/>
    <mergeCell ref="AJ74:AN75"/>
    <mergeCell ref="BP71:BP73"/>
    <mergeCell ref="AV74:AZ75"/>
    <mergeCell ref="BA74:BE75"/>
    <mergeCell ref="BF74:BJ75"/>
    <mergeCell ref="BR2:BV2"/>
    <mergeCell ref="BW2:CA2"/>
    <mergeCell ref="BZ71:BZ73"/>
    <mergeCell ref="CA71:CA73"/>
    <mergeCell ref="BI71:BI73"/>
    <mergeCell ref="BJ71:BJ73"/>
    <mergeCell ref="BK71:BK73"/>
    <mergeCell ref="BL71:BL73"/>
    <mergeCell ref="BM71:BM73"/>
    <mergeCell ref="BN71:BN73"/>
    <mergeCell ref="BC71:BC73"/>
    <mergeCell ref="BD71:BD73"/>
    <mergeCell ref="BE71:BE73"/>
    <mergeCell ref="BF71:BF73"/>
    <mergeCell ref="BG71:BG73"/>
    <mergeCell ref="BH71:BH73"/>
    <mergeCell ref="BA2:BE2"/>
    <mergeCell ref="AJ2:AN2"/>
    <mergeCell ref="AO2:AT2"/>
    <mergeCell ref="Z71:Z73"/>
    <mergeCell ref="AW71:AW73"/>
    <mergeCell ref="AX71:AX73"/>
    <mergeCell ref="AY71:AY73"/>
    <mergeCell ref="AZ71:AZ73"/>
    <mergeCell ref="BA71:BA73"/>
    <mergeCell ref="BB71:BB73"/>
    <mergeCell ref="AR71:AR73"/>
    <mergeCell ref="AT71:AT73"/>
    <mergeCell ref="Z1:AT1"/>
    <mergeCell ref="AQ71:AQ73"/>
    <mergeCell ref="AV1:BP1"/>
    <mergeCell ref="BR1:CL1"/>
    <mergeCell ref="AG71:AG73"/>
    <mergeCell ref="AH71:AH73"/>
    <mergeCell ref="AI71:AI73"/>
    <mergeCell ref="AJ71:AJ73"/>
    <mergeCell ref="R71:R73"/>
    <mergeCell ref="AV2:AZ2"/>
    <mergeCell ref="AK71:AK73"/>
    <mergeCell ref="AL71:AL73"/>
    <mergeCell ref="AM71:AM73"/>
    <mergeCell ref="AN71:AN73"/>
    <mergeCell ref="AO71:AO73"/>
    <mergeCell ref="AP71:AP73"/>
    <mergeCell ref="AA71:AA73"/>
    <mergeCell ref="AB71:AB73"/>
    <mergeCell ref="AC71:AC73"/>
    <mergeCell ref="AD71:AD73"/>
    <mergeCell ref="AE71:AE73"/>
    <mergeCell ref="AF71:AF73"/>
    <mergeCell ref="Z2:AD2"/>
    <mergeCell ref="AE2:AI2"/>
    <mergeCell ref="L71:L73"/>
    <mergeCell ref="M71:M73"/>
    <mergeCell ref="N71:N73"/>
    <mergeCell ref="O71:O73"/>
    <mergeCell ref="X71:X73"/>
    <mergeCell ref="S71:S73"/>
    <mergeCell ref="T71:T73"/>
    <mergeCell ref="U71:U73"/>
    <mergeCell ref="V71:V73"/>
    <mergeCell ref="A1:B1"/>
    <mergeCell ref="A2:A3"/>
    <mergeCell ref="B2:B3"/>
    <mergeCell ref="C2:C3"/>
    <mergeCell ref="D2:H2"/>
    <mergeCell ref="N2:R2"/>
    <mergeCell ref="C1:X1"/>
    <mergeCell ref="C74:C75"/>
    <mergeCell ref="D74:H75"/>
    <mergeCell ref="I74:M75"/>
    <mergeCell ref="N74:R75"/>
    <mergeCell ref="Q71:Q73"/>
    <mergeCell ref="S2:X2"/>
    <mergeCell ref="C71:C73"/>
    <mergeCell ref="D71:D73"/>
    <mergeCell ref="E71:E73"/>
    <mergeCell ref="F71:F73"/>
    <mergeCell ref="G71:G73"/>
    <mergeCell ref="H71:H73"/>
    <mergeCell ref="I71:I73"/>
    <mergeCell ref="J71:J73"/>
    <mergeCell ref="I2:M2"/>
    <mergeCell ref="P71:P73"/>
    <mergeCell ref="K71:K73"/>
  </mergeCells>
  <conditionalFormatting sqref="X4:X53">
    <cfRule type="iconSet" priority="7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showGridLines="0"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</cols>
  <sheetData>
    <row r="1" spans="1:90" ht="16.5" thickBot="1" x14ac:dyDescent="0.3">
      <c r="A1" s="248" t="s">
        <v>23</v>
      </c>
      <c r="B1" s="249"/>
      <c r="C1" s="246" t="s">
        <v>50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3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3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3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81"/>
      <c r="O71" s="219"/>
      <c r="P71" s="219"/>
      <c r="Q71" s="219"/>
      <c r="R71" s="221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81"/>
      <c r="O72" s="219"/>
      <c r="P72" s="219"/>
      <c r="Q72" s="219"/>
      <c r="R72" s="221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82"/>
      <c r="O73" s="220"/>
      <c r="P73" s="220"/>
      <c r="Q73" s="220"/>
      <c r="R73" s="222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t="15" hidden="1" customHeight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t="15" hidden="1" customHeight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t="15" hidden="1" customHeight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t="15" hidden="1" customHeight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t="15" hidden="1" customHeigh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ht="15" hidden="1" customHeigh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C74:C75"/>
    <mergeCell ref="D74:H75"/>
    <mergeCell ref="I74:M75"/>
    <mergeCell ref="N74:R75"/>
    <mergeCell ref="Q71:Q73"/>
    <mergeCell ref="X71:X73"/>
    <mergeCell ref="S71:S73"/>
    <mergeCell ref="T71:T73"/>
    <mergeCell ref="U71:U73"/>
    <mergeCell ref="V71:V73"/>
    <mergeCell ref="R71:R73"/>
    <mergeCell ref="P71:P73"/>
    <mergeCell ref="K71:K73"/>
    <mergeCell ref="L71:L73"/>
    <mergeCell ref="M71:M73"/>
    <mergeCell ref="N71:N73"/>
    <mergeCell ref="O71:O73"/>
    <mergeCell ref="A1:B1"/>
    <mergeCell ref="A2:A3"/>
    <mergeCell ref="B2:B3"/>
    <mergeCell ref="C2:C3"/>
    <mergeCell ref="D2:H2"/>
    <mergeCell ref="S2:X2"/>
    <mergeCell ref="C71:C73"/>
    <mergeCell ref="D71:D73"/>
    <mergeCell ref="E71:E73"/>
    <mergeCell ref="F71:F73"/>
    <mergeCell ref="G71:G73"/>
    <mergeCell ref="H71:H73"/>
    <mergeCell ref="I71:I73"/>
    <mergeCell ref="J71:J73"/>
    <mergeCell ref="I2:M2"/>
    <mergeCell ref="N2:R2"/>
    <mergeCell ref="Z71:Z73"/>
    <mergeCell ref="AA71:AA73"/>
    <mergeCell ref="AB71:AB73"/>
    <mergeCell ref="AC71:AC73"/>
    <mergeCell ref="AD71:AD73"/>
    <mergeCell ref="Z1:AT1"/>
    <mergeCell ref="AV1:BP1"/>
    <mergeCell ref="BR1:CL1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AJ71:AJ73"/>
    <mergeCell ref="AK71:AK73"/>
    <mergeCell ref="AL71:AL73"/>
    <mergeCell ref="AM71:AM73"/>
    <mergeCell ref="AN71:AN73"/>
    <mergeCell ref="AE71:AE73"/>
    <mergeCell ref="AF71:AF73"/>
    <mergeCell ref="AG71:AG73"/>
    <mergeCell ref="AH71:AH73"/>
    <mergeCell ref="AI71:AI73"/>
    <mergeCell ref="AV71:AV73"/>
    <mergeCell ref="AW71:AW73"/>
    <mergeCell ref="AX71:AX73"/>
    <mergeCell ref="AY71:AY73"/>
    <mergeCell ref="AZ71:AZ73"/>
    <mergeCell ref="AO71:AO73"/>
    <mergeCell ref="AP71:AP73"/>
    <mergeCell ref="AQ71:AQ73"/>
    <mergeCell ref="AR71:AR73"/>
    <mergeCell ref="AT71:AT73"/>
    <mergeCell ref="BP71:BP73"/>
    <mergeCell ref="BF71:BF73"/>
    <mergeCell ref="BG71:BG73"/>
    <mergeCell ref="BH71:BH73"/>
    <mergeCell ref="BI71:BI73"/>
    <mergeCell ref="BJ71:BJ73"/>
    <mergeCell ref="BA71:BA73"/>
    <mergeCell ref="BB71:BB73"/>
    <mergeCell ref="BC71:BC73"/>
    <mergeCell ref="BD71:BD73"/>
    <mergeCell ref="BE71:BE73"/>
    <mergeCell ref="CG71:CG73"/>
    <mergeCell ref="CH71:CH73"/>
    <mergeCell ref="CI71:CI73"/>
    <mergeCell ref="CJ71:CJ73"/>
    <mergeCell ref="CL71:CL73"/>
    <mergeCell ref="CB71:CB73"/>
    <mergeCell ref="CC71:CC73"/>
    <mergeCell ref="CD71:CD73"/>
    <mergeCell ref="CE71:CE73"/>
    <mergeCell ref="CF71:CF73"/>
    <mergeCell ref="BF74:BJ75"/>
    <mergeCell ref="BR74:BV75"/>
    <mergeCell ref="BW74:CA75"/>
    <mergeCell ref="CB74:CF75"/>
    <mergeCell ref="C1:X1"/>
    <mergeCell ref="Z74:AD75"/>
    <mergeCell ref="AE74:AI75"/>
    <mergeCell ref="AJ74:AN75"/>
    <mergeCell ref="AV74:AZ75"/>
    <mergeCell ref="BA74:BE75"/>
    <mergeCell ref="BW71:BW73"/>
    <mergeCell ref="BX71:BX73"/>
    <mergeCell ref="BY71:BY73"/>
    <mergeCell ref="BZ71:BZ73"/>
    <mergeCell ref="CA71:CA73"/>
    <mergeCell ref="BR71:BR73"/>
    <mergeCell ref="BS71:BS73"/>
    <mergeCell ref="BT71:BT73"/>
    <mergeCell ref="BU71:BU73"/>
    <mergeCell ref="BV71:BV73"/>
    <mergeCell ref="BK71:BK73"/>
    <mergeCell ref="BL71:BL73"/>
    <mergeCell ref="BM71:BM73"/>
    <mergeCell ref="BN71:BN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  <col min="91" max="91" width="0" hidden="1" customWidth="1"/>
  </cols>
  <sheetData>
    <row r="1" spans="1:90" ht="16.5" thickBot="1" x14ac:dyDescent="0.3">
      <c r="A1" s="248" t="s">
        <v>23</v>
      </c>
      <c r="B1" s="249"/>
      <c r="C1" s="246" t="s">
        <v>51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4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4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4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81"/>
      <c r="O71" s="219"/>
      <c r="P71" s="219"/>
      <c r="Q71" s="219"/>
      <c r="R71" s="221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81"/>
      <c r="O72" s="219"/>
      <c r="P72" s="219"/>
      <c r="Q72" s="219"/>
      <c r="R72" s="221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82"/>
      <c r="O73" s="220"/>
      <c r="P73" s="220"/>
      <c r="Q73" s="220"/>
      <c r="R73" s="222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t="15" hidden="1" customHeight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t="15" hidden="1" customHeight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t="15" hidden="1" customHeight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t="15" hidden="1" customHeight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t="15" hidden="1" customHeigh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ht="15" hidden="1" customHeigh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C74:C75"/>
    <mergeCell ref="D74:H75"/>
    <mergeCell ref="I74:M75"/>
    <mergeCell ref="N74:R75"/>
    <mergeCell ref="Q71:Q73"/>
    <mergeCell ref="X71:X73"/>
    <mergeCell ref="S71:S73"/>
    <mergeCell ref="T71:T73"/>
    <mergeCell ref="U71:U73"/>
    <mergeCell ref="V71:V73"/>
    <mergeCell ref="R71:R73"/>
    <mergeCell ref="P71:P73"/>
    <mergeCell ref="K71:K73"/>
    <mergeCell ref="L71:L73"/>
    <mergeCell ref="M71:M73"/>
    <mergeCell ref="N71:N73"/>
    <mergeCell ref="O71:O73"/>
    <mergeCell ref="A1:B1"/>
    <mergeCell ref="A2:A3"/>
    <mergeCell ref="B2:B3"/>
    <mergeCell ref="C2:C3"/>
    <mergeCell ref="D2:H2"/>
    <mergeCell ref="S2:X2"/>
    <mergeCell ref="C71:C73"/>
    <mergeCell ref="D71:D73"/>
    <mergeCell ref="E71:E73"/>
    <mergeCell ref="F71:F73"/>
    <mergeCell ref="G71:G73"/>
    <mergeCell ref="H71:H73"/>
    <mergeCell ref="I71:I73"/>
    <mergeCell ref="J71:J73"/>
    <mergeCell ref="I2:M2"/>
    <mergeCell ref="N2:R2"/>
    <mergeCell ref="Z71:Z73"/>
    <mergeCell ref="AA71:AA73"/>
    <mergeCell ref="AB71:AB73"/>
    <mergeCell ref="AC71:AC73"/>
    <mergeCell ref="AD71:AD73"/>
    <mergeCell ref="Z1:AT1"/>
    <mergeCell ref="AV1:BP1"/>
    <mergeCell ref="BR1:CL1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AJ71:AJ73"/>
    <mergeCell ref="AK71:AK73"/>
    <mergeCell ref="AL71:AL73"/>
    <mergeCell ref="AM71:AM73"/>
    <mergeCell ref="AN71:AN73"/>
    <mergeCell ref="AE71:AE73"/>
    <mergeCell ref="AF71:AF73"/>
    <mergeCell ref="AG71:AG73"/>
    <mergeCell ref="AH71:AH73"/>
    <mergeCell ref="AI71:AI73"/>
    <mergeCell ref="AV71:AV73"/>
    <mergeCell ref="AW71:AW73"/>
    <mergeCell ref="AX71:AX73"/>
    <mergeCell ref="AY71:AY73"/>
    <mergeCell ref="AZ71:AZ73"/>
    <mergeCell ref="AO71:AO73"/>
    <mergeCell ref="AP71:AP73"/>
    <mergeCell ref="AQ71:AQ73"/>
    <mergeCell ref="AR71:AR73"/>
    <mergeCell ref="AT71:AT73"/>
    <mergeCell ref="BP71:BP73"/>
    <mergeCell ref="BF71:BF73"/>
    <mergeCell ref="BG71:BG73"/>
    <mergeCell ref="BH71:BH73"/>
    <mergeCell ref="BI71:BI73"/>
    <mergeCell ref="BJ71:BJ73"/>
    <mergeCell ref="BA71:BA73"/>
    <mergeCell ref="BB71:BB73"/>
    <mergeCell ref="BC71:BC73"/>
    <mergeCell ref="BD71:BD73"/>
    <mergeCell ref="BE71:BE73"/>
    <mergeCell ref="CG71:CG73"/>
    <mergeCell ref="CH71:CH73"/>
    <mergeCell ref="CI71:CI73"/>
    <mergeCell ref="CJ71:CJ73"/>
    <mergeCell ref="CL71:CL73"/>
    <mergeCell ref="CB71:CB73"/>
    <mergeCell ref="CC71:CC73"/>
    <mergeCell ref="CD71:CD73"/>
    <mergeCell ref="CE71:CE73"/>
    <mergeCell ref="CF71:CF73"/>
    <mergeCell ref="BF74:BJ75"/>
    <mergeCell ref="BR74:BV75"/>
    <mergeCell ref="BW74:CA75"/>
    <mergeCell ref="CB74:CF75"/>
    <mergeCell ref="C1:X1"/>
    <mergeCell ref="Z74:AD75"/>
    <mergeCell ref="AE74:AI75"/>
    <mergeCell ref="AJ74:AN75"/>
    <mergeCell ref="AV74:AZ75"/>
    <mergeCell ref="BA74:BE75"/>
    <mergeCell ref="BW71:BW73"/>
    <mergeCell ref="BX71:BX73"/>
    <mergeCell ref="BY71:BY73"/>
    <mergeCell ref="BZ71:BZ73"/>
    <mergeCell ref="CA71:CA73"/>
    <mergeCell ref="BR71:BR73"/>
    <mergeCell ref="BS71:BS73"/>
    <mergeCell ref="BT71:BT73"/>
    <mergeCell ref="BU71:BU73"/>
    <mergeCell ref="BV71:BV73"/>
    <mergeCell ref="BK71:BK73"/>
    <mergeCell ref="BL71:BL73"/>
    <mergeCell ref="BM71:BM73"/>
    <mergeCell ref="BN71:BN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  <col min="91" max="91" width="0" hidden="1" customWidth="1"/>
  </cols>
  <sheetData>
    <row r="1" spans="1:90" ht="16.5" thickBot="1" x14ac:dyDescent="0.3">
      <c r="A1" s="248" t="s">
        <v>23</v>
      </c>
      <c r="B1" s="249"/>
      <c r="C1" s="283" t="s">
        <v>49</v>
      </c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4"/>
      <c r="Y1" s="135"/>
      <c r="Z1" s="234" t="str">
        <f t="shared" ref="Z1" si="0">$C$1</f>
        <v>CLASSE 5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5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5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81"/>
      <c r="O71" s="219"/>
      <c r="P71" s="219"/>
      <c r="Q71" s="219"/>
      <c r="R71" s="221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81"/>
      <c r="O72" s="219"/>
      <c r="P72" s="219"/>
      <c r="Q72" s="219"/>
      <c r="R72" s="221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82"/>
      <c r="O73" s="220"/>
      <c r="P73" s="220"/>
      <c r="Q73" s="220"/>
      <c r="R73" s="222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t="15" hidden="1" customHeight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t="15" hidden="1" customHeight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t="15" hidden="1" customHeight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t="15" hidden="1" customHeight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t="15" hidden="1" customHeigh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ht="15" hidden="1" customHeigh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C74:C75"/>
    <mergeCell ref="D74:H75"/>
    <mergeCell ref="I74:M75"/>
    <mergeCell ref="N74:R75"/>
    <mergeCell ref="Q71:Q73"/>
    <mergeCell ref="X71:X73"/>
    <mergeCell ref="S71:S73"/>
    <mergeCell ref="T71:T73"/>
    <mergeCell ref="U71:U73"/>
    <mergeCell ref="V71:V73"/>
    <mergeCell ref="R71:R73"/>
    <mergeCell ref="P71:P73"/>
    <mergeCell ref="K71:K73"/>
    <mergeCell ref="L71:L73"/>
    <mergeCell ref="M71:M73"/>
    <mergeCell ref="N71:N73"/>
    <mergeCell ref="O71:O73"/>
    <mergeCell ref="A1:B1"/>
    <mergeCell ref="A2:A3"/>
    <mergeCell ref="B2:B3"/>
    <mergeCell ref="C2:C3"/>
    <mergeCell ref="D2:H2"/>
    <mergeCell ref="S2:X2"/>
    <mergeCell ref="C71:C73"/>
    <mergeCell ref="D71:D73"/>
    <mergeCell ref="E71:E73"/>
    <mergeCell ref="F71:F73"/>
    <mergeCell ref="G71:G73"/>
    <mergeCell ref="H71:H73"/>
    <mergeCell ref="I71:I73"/>
    <mergeCell ref="J71:J73"/>
    <mergeCell ref="I2:M2"/>
    <mergeCell ref="N2:R2"/>
    <mergeCell ref="Z71:Z73"/>
    <mergeCell ref="AA71:AA73"/>
    <mergeCell ref="AB71:AB73"/>
    <mergeCell ref="AC71:AC73"/>
    <mergeCell ref="AD71:AD73"/>
    <mergeCell ref="Z1:AT1"/>
    <mergeCell ref="AV1:BP1"/>
    <mergeCell ref="BR1:CL1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AJ71:AJ73"/>
    <mergeCell ref="AK71:AK73"/>
    <mergeCell ref="AL71:AL73"/>
    <mergeCell ref="AM71:AM73"/>
    <mergeCell ref="AN71:AN73"/>
    <mergeCell ref="AE71:AE73"/>
    <mergeCell ref="AF71:AF73"/>
    <mergeCell ref="AG71:AG73"/>
    <mergeCell ref="AH71:AH73"/>
    <mergeCell ref="AI71:AI73"/>
    <mergeCell ref="AV71:AV73"/>
    <mergeCell ref="AW71:AW73"/>
    <mergeCell ref="AX71:AX73"/>
    <mergeCell ref="AY71:AY73"/>
    <mergeCell ref="AZ71:AZ73"/>
    <mergeCell ref="AO71:AO73"/>
    <mergeCell ref="AP71:AP73"/>
    <mergeCell ref="AQ71:AQ73"/>
    <mergeCell ref="AR71:AR73"/>
    <mergeCell ref="AT71:AT73"/>
    <mergeCell ref="BP71:BP73"/>
    <mergeCell ref="BF71:BF73"/>
    <mergeCell ref="BG71:BG73"/>
    <mergeCell ref="BH71:BH73"/>
    <mergeCell ref="BI71:BI73"/>
    <mergeCell ref="BJ71:BJ73"/>
    <mergeCell ref="BA71:BA73"/>
    <mergeCell ref="BB71:BB73"/>
    <mergeCell ref="BC71:BC73"/>
    <mergeCell ref="BD71:BD73"/>
    <mergeCell ref="BE71:BE73"/>
    <mergeCell ref="CG71:CG73"/>
    <mergeCell ref="CH71:CH73"/>
    <mergeCell ref="CI71:CI73"/>
    <mergeCell ref="CJ71:CJ73"/>
    <mergeCell ref="CL71:CL73"/>
    <mergeCell ref="CB71:CB73"/>
    <mergeCell ref="CC71:CC73"/>
    <mergeCell ref="CD71:CD73"/>
    <mergeCell ref="CE71:CE73"/>
    <mergeCell ref="CF71:CF73"/>
    <mergeCell ref="BF74:BJ75"/>
    <mergeCell ref="BR74:BV75"/>
    <mergeCell ref="BW74:CA75"/>
    <mergeCell ref="CB74:CF75"/>
    <mergeCell ref="C1:X1"/>
    <mergeCell ref="Z74:AD75"/>
    <mergeCell ref="AE74:AI75"/>
    <mergeCell ref="AJ74:AN75"/>
    <mergeCell ref="AV74:AZ75"/>
    <mergeCell ref="BA74:BE75"/>
    <mergeCell ref="BW71:BW73"/>
    <mergeCell ref="BX71:BX73"/>
    <mergeCell ref="BY71:BY73"/>
    <mergeCell ref="BZ71:BZ73"/>
    <mergeCell ref="CA71:CA73"/>
    <mergeCell ref="BR71:BR73"/>
    <mergeCell ref="BS71:BS73"/>
    <mergeCell ref="BT71:BT73"/>
    <mergeCell ref="BU71:BU73"/>
    <mergeCell ref="BV71:BV73"/>
    <mergeCell ref="BK71:BK73"/>
    <mergeCell ref="BL71:BL73"/>
    <mergeCell ref="BM71:BM73"/>
    <mergeCell ref="BN71:BN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  <col min="91" max="92" width="0" hidden="1" customWidth="1"/>
  </cols>
  <sheetData>
    <row r="1" spans="1:90" ht="16.5" thickBot="1" x14ac:dyDescent="0.3">
      <c r="A1" s="248" t="s">
        <v>23</v>
      </c>
      <c r="B1" s="249"/>
      <c r="C1" s="246" t="s">
        <v>52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6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6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6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54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54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54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54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54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81"/>
      <c r="O71" s="219"/>
      <c r="P71" s="219"/>
      <c r="Q71" s="219"/>
      <c r="R71" s="221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81"/>
      <c r="O72" s="219"/>
      <c r="P72" s="219"/>
      <c r="Q72" s="219"/>
      <c r="R72" s="221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82"/>
      <c r="O73" s="220"/>
      <c r="P73" s="220"/>
      <c r="Q73" s="220"/>
      <c r="R73" s="222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t="15" hidden="1" customHeight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t="15" hidden="1" customHeight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t="15" hidden="1" customHeight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t="15" hidden="1" customHeight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t="15" hidden="1" customHeigh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ht="15" hidden="1" customHeigh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C74:C75"/>
    <mergeCell ref="D74:H75"/>
    <mergeCell ref="I74:M75"/>
    <mergeCell ref="N74:R75"/>
    <mergeCell ref="Q71:Q73"/>
    <mergeCell ref="X71:X73"/>
    <mergeCell ref="S71:S73"/>
    <mergeCell ref="T71:T73"/>
    <mergeCell ref="U71:U73"/>
    <mergeCell ref="V71:V73"/>
    <mergeCell ref="R71:R73"/>
    <mergeCell ref="P71:P73"/>
    <mergeCell ref="K71:K73"/>
    <mergeCell ref="L71:L73"/>
    <mergeCell ref="M71:M73"/>
    <mergeCell ref="N71:N73"/>
    <mergeCell ref="O71:O73"/>
    <mergeCell ref="A1:B1"/>
    <mergeCell ref="A2:A3"/>
    <mergeCell ref="B2:B3"/>
    <mergeCell ref="C2:C3"/>
    <mergeCell ref="D2:H2"/>
    <mergeCell ref="S2:X2"/>
    <mergeCell ref="C71:C73"/>
    <mergeCell ref="D71:D73"/>
    <mergeCell ref="E71:E73"/>
    <mergeCell ref="F71:F73"/>
    <mergeCell ref="G71:G73"/>
    <mergeCell ref="H71:H73"/>
    <mergeCell ref="I71:I73"/>
    <mergeCell ref="J71:J73"/>
    <mergeCell ref="I2:M2"/>
    <mergeCell ref="N2:R2"/>
    <mergeCell ref="Z71:Z73"/>
    <mergeCell ref="AA71:AA73"/>
    <mergeCell ref="AB71:AB73"/>
    <mergeCell ref="AC71:AC73"/>
    <mergeCell ref="AD71:AD73"/>
    <mergeCell ref="Z1:AT1"/>
    <mergeCell ref="AV1:BP1"/>
    <mergeCell ref="BR1:CL1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AJ71:AJ73"/>
    <mergeCell ref="AK71:AK73"/>
    <mergeCell ref="AL71:AL73"/>
    <mergeCell ref="AM71:AM73"/>
    <mergeCell ref="AN71:AN73"/>
    <mergeCell ref="AE71:AE73"/>
    <mergeCell ref="AF71:AF73"/>
    <mergeCell ref="AG71:AG73"/>
    <mergeCell ref="AH71:AH73"/>
    <mergeCell ref="AI71:AI73"/>
    <mergeCell ref="AV71:AV73"/>
    <mergeCell ref="AW71:AW73"/>
    <mergeCell ref="AX71:AX73"/>
    <mergeCell ref="AY71:AY73"/>
    <mergeCell ref="AZ71:AZ73"/>
    <mergeCell ref="AO71:AO73"/>
    <mergeCell ref="AP71:AP73"/>
    <mergeCell ref="AQ71:AQ73"/>
    <mergeCell ref="AR71:AR73"/>
    <mergeCell ref="AT71:AT73"/>
    <mergeCell ref="BP71:BP73"/>
    <mergeCell ref="BF71:BF73"/>
    <mergeCell ref="BG71:BG73"/>
    <mergeCell ref="BH71:BH73"/>
    <mergeCell ref="BI71:BI73"/>
    <mergeCell ref="BJ71:BJ73"/>
    <mergeCell ref="BA71:BA73"/>
    <mergeCell ref="BB71:BB73"/>
    <mergeCell ref="BC71:BC73"/>
    <mergeCell ref="BD71:BD73"/>
    <mergeCell ref="BE71:BE73"/>
    <mergeCell ref="CG71:CG73"/>
    <mergeCell ref="CH71:CH73"/>
    <mergeCell ref="CI71:CI73"/>
    <mergeCell ref="CJ71:CJ73"/>
    <mergeCell ref="CL71:CL73"/>
    <mergeCell ref="CB71:CB73"/>
    <mergeCell ref="CC71:CC73"/>
    <mergeCell ref="CD71:CD73"/>
    <mergeCell ref="CE71:CE73"/>
    <mergeCell ref="CF71:CF73"/>
    <mergeCell ref="BF74:BJ75"/>
    <mergeCell ref="BR74:BV75"/>
    <mergeCell ref="BW74:CA75"/>
    <mergeCell ref="CB74:CF75"/>
    <mergeCell ref="C1:X1"/>
    <mergeCell ref="Z74:AD75"/>
    <mergeCell ref="AE74:AI75"/>
    <mergeCell ref="AJ74:AN75"/>
    <mergeCell ref="AV74:AZ75"/>
    <mergeCell ref="BA74:BE75"/>
    <mergeCell ref="BW71:BW73"/>
    <mergeCell ref="BX71:BX73"/>
    <mergeCell ref="BY71:BY73"/>
    <mergeCell ref="BZ71:BZ73"/>
    <mergeCell ref="CA71:CA73"/>
    <mergeCell ref="BR71:BR73"/>
    <mergeCell ref="BS71:BS73"/>
    <mergeCell ref="BT71:BT73"/>
    <mergeCell ref="BU71:BU73"/>
    <mergeCell ref="BV71:BV73"/>
    <mergeCell ref="BK71:BK73"/>
    <mergeCell ref="BL71:BL73"/>
    <mergeCell ref="BM71:BM73"/>
    <mergeCell ref="BN71:BN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</cols>
  <sheetData>
    <row r="1" spans="1:90" ht="16.5" thickBot="1" x14ac:dyDescent="0.3">
      <c r="A1" s="248" t="s">
        <v>23</v>
      </c>
      <c r="B1" s="249"/>
      <c r="C1" s="246" t="s">
        <v>53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7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7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7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81"/>
      <c r="O71" s="219"/>
      <c r="P71" s="219"/>
      <c r="Q71" s="219"/>
      <c r="R71" s="221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ht="15" customHeight="1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81"/>
      <c r="O72" s="219"/>
      <c r="P72" s="219"/>
      <c r="Q72" s="219"/>
      <c r="R72" s="221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82"/>
      <c r="O73" s="220"/>
      <c r="P73" s="220"/>
      <c r="Q73" s="220"/>
      <c r="R73" s="222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t="15" hidden="1" customHeight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t="15" hidden="1" customHeight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t="15" hidden="1" customHeight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t="15" hidden="1" customHeight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t="15" hidden="1" customHeigh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ht="15" hidden="1" customHeigh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C74:C75"/>
    <mergeCell ref="D74:H75"/>
    <mergeCell ref="I74:M75"/>
    <mergeCell ref="N74:R75"/>
    <mergeCell ref="Q71:Q73"/>
    <mergeCell ref="X71:X73"/>
    <mergeCell ref="S71:S73"/>
    <mergeCell ref="T71:T73"/>
    <mergeCell ref="U71:U73"/>
    <mergeCell ref="V71:V73"/>
    <mergeCell ref="R71:R73"/>
    <mergeCell ref="P71:P73"/>
    <mergeCell ref="K71:K73"/>
    <mergeCell ref="L71:L73"/>
    <mergeCell ref="M71:M73"/>
    <mergeCell ref="N71:N73"/>
    <mergeCell ref="O71:O73"/>
    <mergeCell ref="A1:B1"/>
    <mergeCell ref="A2:A3"/>
    <mergeCell ref="B2:B3"/>
    <mergeCell ref="C2:C3"/>
    <mergeCell ref="D2:H2"/>
    <mergeCell ref="S2:X2"/>
    <mergeCell ref="C71:C73"/>
    <mergeCell ref="D71:D73"/>
    <mergeCell ref="E71:E73"/>
    <mergeCell ref="F71:F73"/>
    <mergeCell ref="G71:G73"/>
    <mergeCell ref="H71:H73"/>
    <mergeCell ref="I71:I73"/>
    <mergeCell ref="J71:J73"/>
    <mergeCell ref="I2:M2"/>
    <mergeCell ref="N2:R2"/>
    <mergeCell ref="Z71:Z73"/>
    <mergeCell ref="AA71:AA73"/>
    <mergeCell ref="AB71:AB73"/>
    <mergeCell ref="AC71:AC73"/>
    <mergeCell ref="AD71:AD73"/>
    <mergeCell ref="Z1:AT1"/>
    <mergeCell ref="AV1:BP1"/>
    <mergeCell ref="BR1:CL1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AJ71:AJ73"/>
    <mergeCell ref="AK71:AK73"/>
    <mergeCell ref="AL71:AL73"/>
    <mergeCell ref="AM71:AM73"/>
    <mergeCell ref="AN71:AN73"/>
    <mergeCell ref="AE71:AE73"/>
    <mergeCell ref="AF71:AF73"/>
    <mergeCell ref="AG71:AG73"/>
    <mergeCell ref="AH71:AH73"/>
    <mergeCell ref="AI71:AI73"/>
    <mergeCell ref="AV71:AV73"/>
    <mergeCell ref="AW71:AW73"/>
    <mergeCell ref="AX71:AX73"/>
    <mergeCell ref="AY71:AY73"/>
    <mergeCell ref="AZ71:AZ73"/>
    <mergeCell ref="AO71:AO73"/>
    <mergeCell ref="AP71:AP73"/>
    <mergeCell ref="AQ71:AQ73"/>
    <mergeCell ref="AR71:AR73"/>
    <mergeCell ref="AT71:AT73"/>
    <mergeCell ref="BP71:BP73"/>
    <mergeCell ref="BF71:BF73"/>
    <mergeCell ref="BG71:BG73"/>
    <mergeCell ref="BH71:BH73"/>
    <mergeCell ref="BI71:BI73"/>
    <mergeCell ref="BJ71:BJ73"/>
    <mergeCell ref="BA71:BA73"/>
    <mergeCell ref="BB71:BB73"/>
    <mergeCell ref="BC71:BC73"/>
    <mergeCell ref="BD71:BD73"/>
    <mergeCell ref="BE71:BE73"/>
    <mergeCell ref="CG71:CG73"/>
    <mergeCell ref="CH71:CH73"/>
    <mergeCell ref="CI71:CI73"/>
    <mergeCell ref="CJ71:CJ73"/>
    <mergeCell ref="CL71:CL73"/>
    <mergeCell ref="CB71:CB73"/>
    <mergeCell ref="CC71:CC73"/>
    <mergeCell ref="CD71:CD73"/>
    <mergeCell ref="CE71:CE73"/>
    <mergeCell ref="CF71:CF73"/>
    <mergeCell ref="BF74:BJ75"/>
    <mergeCell ref="BR74:BV75"/>
    <mergeCell ref="BW74:CA75"/>
    <mergeCell ref="CB74:CF75"/>
    <mergeCell ref="C1:X1"/>
    <mergeCell ref="Z74:AD75"/>
    <mergeCell ref="AE74:AI75"/>
    <mergeCell ref="AJ74:AN75"/>
    <mergeCell ref="AV74:AZ75"/>
    <mergeCell ref="BA74:BE75"/>
    <mergeCell ref="BW71:BW73"/>
    <mergeCell ref="BX71:BX73"/>
    <mergeCell ref="BY71:BY73"/>
    <mergeCell ref="BZ71:BZ73"/>
    <mergeCell ref="CA71:CA73"/>
    <mergeCell ref="BR71:BR73"/>
    <mergeCell ref="BS71:BS73"/>
    <mergeCell ref="BT71:BT73"/>
    <mergeCell ref="BU71:BU73"/>
    <mergeCell ref="BV71:BV73"/>
    <mergeCell ref="BK71:BK73"/>
    <mergeCell ref="BL71:BL73"/>
    <mergeCell ref="BM71:BM73"/>
    <mergeCell ref="BN71:BN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  <col min="91" max="92" width="0" hidden="1" customWidth="1"/>
  </cols>
  <sheetData>
    <row r="1" spans="1:90" ht="16.5" thickBot="1" x14ac:dyDescent="0.3">
      <c r="A1" s="248" t="s">
        <v>23</v>
      </c>
      <c r="B1" s="249"/>
      <c r="C1" s="246" t="s">
        <v>54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8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8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8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81"/>
      <c r="O71" s="219"/>
      <c r="P71" s="219"/>
      <c r="Q71" s="219"/>
      <c r="R71" s="221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ht="15" customHeight="1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81"/>
      <c r="O72" s="219"/>
      <c r="P72" s="219"/>
      <c r="Q72" s="219"/>
      <c r="R72" s="221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82"/>
      <c r="O73" s="220"/>
      <c r="P73" s="220"/>
      <c r="Q73" s="220"/>
      <c r="R73" s="222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t="15" hidden="1" customHeight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t="15" hidden="1" customHeight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t="15" hidden="1" customHeight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t="15" hidden="1" customHeight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t="15" hidden="1" customHeigh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ht="15" hidden="1" customHeigh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A1:B1"/>
    <mergeCell ref="A2:A3"/>
    <mergeCell ref="B2:B3"/>
    <mergeCell ref="C2:C3"/>
    <mergeCell ref="D2:H2"/>
    <mergeCell ref="S2:X2"/>
    <mergeCell ref="C71:C73"/>
    <mergeCell ref="D71:D73"/>
    <mergeCell ref="E71:E73"/>
    <mergeCell ref="F71:F73"/>
    <mergeCell ref="G71:G73"/>
    <mergeCell ref="H71:H73"/>
    <mergeCell ref="J71:J73"/>
    <mergeCell ref="I2:M2"/>
    <mergeCell ref="X71:X73"/>
    <mergeCell ref="S71:S73"/>
    <mergeCell ref="T71:T73"/>
    <mergeCell ref="U71:U73"/>
    <mergeCell ref="V71:V73"/>
    <mergeCell ref="N71:N73"/>
    <mergeCell ref="O71:O73"/>
    <mergeCell ref="I71:I73"/>
    <mergeCell ref="N2:R2"/>
    <mergeCell ref="C74:C75"/>
    <mergeCell ref="D74:H75"/>
    <mergeCell ref="I74:M75"/>
    <mergeCell ref="N74:R75"/>
    <mergeCell ref="Q71:Q73"/>
    <mergeCell ref="R71:R73"/>
    <mergeCell ref="P71:P73"/>
    <mergeCell ref="K71:K73"/>
    <mergeCell ref="L71:L73"/>
    <mergeCell ref="M71:M73"/>
    <mergeCell ref="Z71:Z73"/>
    <mergeCell ref="AA71:AA73"/>
    <mergeCell ref="AB71:AB73"/>
    <mergeCell ref="AC71:AC73"/>
    <mergeCell ref="AD71:AD73"/>
    <mergeCell ref="Z1:AT1"/>
    <mergeCell ref="AV1:BP1"/>
    <mergeCell ref="BR1:CL1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AJ71:AJ73"/>
    <mergeCell ref="AK71:AK73"/>
    <mergeCell ref="AL71:AL73"/>
    <mergeCell ref="AM71:AM73"/>
    <mergeCell ref="AN71:AN73"/>
    <mergeCell ref="AE71:AE73"/>
    <mergeCell ref="AF71:AF73"/>
    <mergeCell ref="AG71:AG73"/>
    <mergeCell ref="AH71:AH73"/>
    <mergeCell ref="AI71:AI73"/>
    <mergeCell ref="AV71:AV73"/>
    <mergeCell ref="AW71:AW73"/>
    <mergeCell ref="AX71:AX73"/>
    <mergeCell ref="AY71:AY73"/>
    <mergeCell ref="AZ71:AZ73"/>
    <mergeCell ref="AO71:AO73"/>
    <mergeCell ref="AP71:AP73"/>
    <mergeCell ref="AQ71:AQ73"/>
    <mergeCell ref="AR71:AR73"/>
    <mergeCell ref="AT71:AT73"/>
    <mergeCell ref="BP71:BP73"/>
    <mergeCell ref="BF71:BF73"/>
    <mergeCell ref="BG71:BG73"/>
    <mergeCell ref="BH71:BH73"/>
    <mergeCell ref="BI71:BI73"/>
    <mergeCell ref="BJ71:BJ73"/>
    <mergeCell ref="BA71:BA73"/>
    <mergeCell ref="BB71:BB73"/>
    <mergeCell ref="BC71:BC73"/>
    <mergeCell ref="BD71:BD73"/>
    <mergeCell ref="BE71:BE73"/>
    <mergeCell ref="CG71:CG73"/>
    <mergeCell ref="CH71:CH73"/>
    <mergeCell ref="CI71:CI73"/>
    <mergeCell ref="CJ71:CJ73"/>
    <mergeCell ref="CL71:CL73"/>
    <mergeCell ref="CB71:CB73"/>
    <mergeCell ref="CC71:CC73"/>
    <mergeCell ref="CD71:CD73"/>
    <mergeCell ref="CE71:CE73"/>
    <mergeCell ref="CF71:CF73"/>
    <mergeCell ref="BF74:BJ75"/>
    <mergeCell ref="BR74:BV75"/>
    <mergeCell ref="BW74:CA75"/>
    <mergeCell ref="CB74:CF75"/>
    <mergeCell ref="C1:X1"/>
    <mergeCell ref="Z74:AD75"/>
    <mergeCell ref="AE74:AI75"/>
    <mergeCell ref="AJ74:AN75"/>
    <mergeCell ref="AV74:AZ75"/>
    <mergeCell ref="BA74:BE75"/>
    <mergeCell ref="BW71:BW73"/>
    <mergeCell ref="BX71:BX73"/>
    <mergeCell ref="BY71:BY73"/>
    <mergeCell ref="BZ71:BZ73"/>
    <mergeCell ref="CA71:CA73"/>
    <mergeCell ref="BR71:BR73"/>
    <mergeCell ref="BS71:BS73"/>
    <mergeCell ref="BT71:BT73"/>
    <mergeCell ref="BU71:BU73"/>
    <mergeCell ref="BV71:BV73"/>
    <mergeCell ref="BK71:BK73"/>
    <mergeCell ref="BL71:BL73"/>
    <mergeCell ref="BM71:BM73"/>
    <mergeCell ref="BN71:BN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  <col min="91" max="98" width="0" hidden="1" customWidth="1"/>
  </cols>
  <sheetData>
    <row r="1" spans="1:90" ht="16.5" thickBot="1" x14ac:dyDescent="0.3">
      <c r="A1" s="248" t="s">
        <v>23</v>
      </c>
      <c r="B1" s="249"/>
      <c r="C1" s="246" t="s">
        <v>55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9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9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9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81"/>
      <c r="O71" s="219"/>
      <c r="P71" s="219"/>
      <c r="Q71" s="219"/>
      <c r="R71" s="221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ht="15" customHeight="1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81"/>
      <c r="O72" s="219"/>
      <c r="P72" s="219"/>
      <c r="Q72" s="219"/>
      <c r="R72" s="221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82"/>
      <c r="O73" s="220"/>
      <c r="P73" s="220"/>
      <c r="Q73" s="220"/>
      <c r="R73" s="222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t="15" hidden="1" customHeight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t="15" hidden="1" customHeight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t="15" hidden="1" customHeight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t="15" hidden="1" customHeight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t="15" hidden="1" customHeigh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ht="15" hidden="1" customHeigh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A1:B1"/>
    <mergeCell ref="A2:A3"/>
    <mergeCell ref="B2:B3"/>
    <mergeCell ref="C2:C3"/>
    <mergeCell ref="D2:H2"/>
    <mergeCell ref="S2:X2"/>
    <mergeCell ref="C71:C73"/>
    <mergeCell ref="D71:D73"/>
    <mergeCell ref="E71:E73"/>
    <mergeCell ref="F71:F73"/>
    <mergeCell ref="G71:G73"/>
    <mergeCell ref="H71:H73"/>
    <mergeCell ref="J71:J73"/>
    <mergeCell ref="I2:M2"/>
    <mergeCell ref="X71:X73"/>
    <mergeCell ref="S71:S73"/>
    <mergeCell ref="T71:T73"/>
    <mergeCell ref="U71:U73"/>
    <mergeCell ref="V71:V73"/>
    <mergeCell ref="N71:N73"/>
    <mergeCell ref="O71:O73"/>
    <mergeCell ref="I71:I73"/>
    <mergeCell ref="N2:R2"/>
    <mergeCell ref="C74:C75"/>
    <mergeCell ref="D74:H75"/>
    <mergeCell ref="I74:M75"/>
    <mergeCell ref="N74:R75"/>
    <mergeCell ref="Q71:Q73"/>
    <mergeCell ref="R71:R73"/>
    <mergeCell ref="P71:P73"/>
    <mergeCell ref="K71:K73"/>
    <mergeCell ref="L71:L73"/>
    <mergeCell ref="M71:M73"/>
    <mergeCell ref="Z71:Z73"/>
    <mergeCell ref="AA71:AA73"/>
    <mergeCell ref="AB71:AB73"/>
    <mergeCell ref="AC71:AC73"/>
    <mergeCell ref="AD71:AD73"/>
    <mergeCell ref="Z1:AT1"/>
    <mergeCell ref="AV1:BP1"/>
    <mergeCell ref="BR1:CL1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AJ71:AJ73"/>
    <mergeCell ref="AK71:AK73"/>
    <mergeCell ref="AL71:AL73"/>
    <mergeCell ref="AM71:AM73"/>
    <mergeCell ref="AN71:AN73"/>
    <mergeCell ref="AE71:AE73"/>
    <mergeCell ref="AF71:AF73"/>
    <mergeCell ref="AG71:AG73"/>
    <mergeCell ref="AH71:AH73"/>
    <mergeCell ref="AI71:AI73"/>
    <mergeCell ref="AV71:AV73"/>
    <mergeCell ref="AW71:AW73"/>
    <mergeCell ref="AX71:AX73"/>
    <mergeCell ref="AY71:AY73"/>
    <mergeCell ref="AZ71:AZ73"/>
    <mergeCell ref="AO71:AO73"/>
    <mergeCell ref="AP71:AP73"/>
    <mergeCell ref="AQ71:AQ73"/>
    <mergeCell ref="AR71:AR73"/>
    <mergeCell ref="AT71:AT73"/>
    <mergeCell ref="BP71:BP73"/>
    <mergeCell ref="BF71:BF73"/>
    <mergeCell ref="BG71:BG73"/>
    <mergeCell ref="BH71:BH73"/>
    <mergeCell ref="BI71:BI73"/>
    <mergeCell ref="BJ71:BJ73"/>
    <mergeCell ref="BA71:BA73"/>
    <mergeCell ref="BB71:BB73"/>
    <mergeCell ref="BC71:BC73"/>
    <mergeCell ref="BD71:BD73"/>
    <mergeCell ref="BE71:BE73"/>
    <mergeCell ref="CG71:CG73"/>
    <mergeCell ref="CH71:CH73"/>
    <mergeCell ref="CI71:CI73"/>
    <mergeCell ref="CJ71:CJ73"/>
    <mergeCell ref="CL71:CL73"/>
    <mergeCell ref="CB71:CB73"/>
    <mergeCell ref="CC71:CC73"/>
    <mergeCell ref="CD71:CD73"/>
    <mergeCell ref="CE71:CE73"/>
    <mergeCell ref="CF71:CF73"/>
    <mergeCell ref="BF74:BJ75"/>
    <mergeCell ref="BR74:BV75"/>
    <mergeCell ref="BW74:CA75"/>
    <mergeCell ref="CB74:CF75"/>
    <mergeCell ref="C1:X1"/>
    <mergeCell ref="Z74:AD75"/>
    <mergeCell ref="AE74:AI75"/>
    <mergeCell ref="AJ74:AN75"/>
    <mergeCell ref="AV74:AZ75"/>
    <mergeCell ref="BA74:BE75"/>
    <mergeCell ref="BW71:BW73"/>
    <mergeCell ref="BX71:BX73"/>
    <mergeCell ref="BY71:BY73"/>
    <mergeCell ref="BZ71:BZ73"/>
    <mergeCell ref="CA71:CA73"/>
    <mergeCell ref="BR71:BR73"/>
    <mergeCell ref="BS71:BS73"/>
    <mergeCell ref="BT71:BT73"/>
    <mergeCell ref="BU71:BU73"/>
    <mergeCell ref="BV71:BV73"/>
    <mergeCell ref="BK71:BK73"/>
    <mergeCell ref="BL71:BL73"/>
    <mergeCell ref="BM71:BM73"/>
    <mergeCell ref="BN71:BN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136"/>
  <sheetViews>
    <sheetView zoomScale="140" zoomScaleNormal="140" workbookViewId="0">
      <pane xSplit="2" ySplit="3" topLeftCell="C4" activePane="bottomRight" state="frozen"/>
      <selection activeCell="N74" sqref="N74:R75"/>
      <selection pane="topRight" activeCell="N74" sqref="N74:R75"/>
      <selection pane="bottomLeft" activeCell="N74" sqref="N74:R75"/>
      <selection pane="bottomRight" activeCell="N74" sqref="N74:R75"/>
    </sheetView>
  </sheetViews>
  <sheetFormatPr defaultRowHeight="15" x14ac:dyDescent="0.25"/>
  <cols>
    <col min="1" max="1" width="4.5703125" customWidth="1"/>
    <col min="2" max="2" width="22.28515625" bestFit="1" customWidth="1"/>
    <col min="3" max="3" width="19.28515625" bestFit="1" customWidth="1"/>
    <col min="4" max="4" width="4.140625" style="1" customWidth="1"/>
    <col min="5" max="18" width="3.7109375" style="1" customWidth="1"/>
    <col min="19" max="21" width="3.5703125" style="1" customWidth="1"/>
    <col min="22" max="23" width="3.28515625" style="1" bestFit="1" customWidth="1"/>
    <col min="24" max="24" width="13.85546875" style="1" customWidth="1"/>
    <col min="25" max="25" width="2" customWidth="1"/>
    <col min="26" max="26" width="4.140625" hidden="1" customWidth="1"/>
    <col min="27" max="40" width="3.7109375" hidden="1" customWidth="1"/>
    <col min="41" max="43" width="3.5703125" hidden="1" customWidth="1"/>
    <col min="44" max="45" width="3.28515625" hidden="1" customWidth="1"/>
    <col min="46" max="46" width="13.85546875" hidden="1" customWidth="1"/>
    <col min="47" max="47" width="2" hidden="1" customWidth="1"/>
    <col min="48" max="48" width="4.140625" hidden="1" customWidth="1"/>
    <col min="49" max="62" width="3.7109375" hidden="1" customWidth="1"/>
    <col min="63" max="65" width="3.5703125" hidden="1" customWidth="1"/>
    <col min="66" max="67" width="3.28515625" hidden="1" customWidth="1"/>
    <col min="68" max="68" width="13.85546875" hidden="1" customWidth="1"/>
    <col min="69" max="69" width="2" hidden="1" customWidth="1"/>
    <col min="70" max="70" width="4.140625" hidden="1" customWidth="1"/>
    <col min="71" max="84" width="3.7109375" hidden="1" customWidth="1"/>
    <col min="85" max="87" width="3.5703125" hidden="1" customWidth="1"/>
    <col min="88" max="89" width="3.28515625" hidden="1" customWidth="1"/>
    <col min="90" max="90" width="13.85546875" hidden="1" customWidth="1"/>
    <col min="91" max="92" width="0" hidden="1" customWidth="1"/>
  </cols>
  <sheetData>
    <row r="1" spans="1:90" ht="16.5" thickBot="1" x14ac:dyDescent="0.3">
      <c r="A1" s="248" t="s">
        <v>23</v>
      </c>
      <c r="B1" s="249"/>
      <c r="C1" s="246" t="s">
        <v>56</v>
      </c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7"/>
      <c r="Y1" s="135"/>
      <c r="Z1" s="234" t="str">
        <f t="shared" ref="Z1" si="0">$C$1</f>
        <v>CLASSE 10</v>
      </c>
      <c r="AA1" s="235"/>
      <c r="AB1" s="235"/>
      <c r="AC1" s="235"/>
      <c r="AD1" s="235"/>
      <c r="AE1" s="235"/>
      <c r="AF1" s="235"/>
      <c r="AG1" s="235"/>
      <c r="AH1" s="235"/>
      <c r="AI1" s="235"/>
      <c r="AJ1" s="235"/>
      <c r="AK1" s="235"/>
      <c r="AL1" s="235"/>
      <c r="AM1" s="235"/>
      <c r="AN1" s="235"/>
      <c r="AO1" s="235"/>
      <c r="AP1" s="235"/>
      <c r="AQ1" s="235"/>
      <c r="AR1" s="235"/>
      <c r="AS1" s="235"/>
      <c r="AT1" s="236"/>
      <c r="AU1" s="135"/>
      <c r="AV1" s="252" t="str">
        <f t="shared" ref="AV1" si="1">$C$1</f>
        <v>CLASSE 10</v>
      </c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4"/>
      <c r="BQ1" s="135"/>
      <c r="BR1" s="234" t="str">
        <f t="shared" ref="BR1" si="2">$C$1</f>
        <v>CLASSE 10</v>
      </c>
      <c r="BS1" s="235"/>
      <c r="BT1" s="235"/>
      <c r="BU1" s="235"/>
      <c r="BV1" s="235"/>
      <c r="BW1" s="235"/>
      <c r="BX1" s="235"/>
      <c r="BY1" s="235"/>
      <c r="BZ1" s="235"/>
      <c r="CA1" s="235"/>
      <c r="CB1" s="235"/>
      <c r="CC1" s="235"/>
      <c r="CD1" s="235"/>
      <c r="CE1" s="235"/>
      <c r="CF1" s="235"/>
      <c r="CG1" s="235"/>
      <c r="CH1" s="235"/>
      <c r="CI1" s="235"/>
      <c r="CJ1" s="235"/>
      <c r="CK1" s="235"/>
      <c r="CL1" s="236"/>
    </row>
    <row r="2" spans="1:90" ht="15.75" thickBot="1" x14ac:dyDescent="0.3">
      <c r="A2" s="269" t="s">
        <v>0</v>
      </c>
      <c r="B2" s="271" t="s">
        <v>1</v>
      </c>
      <c r="C2" s="273" t="s">
        <v>2</v>
      </c>
      <c r="D2" s="240" t="s">
        <v>68</v>
      </c>
      <c r="E2" s="241"/>
      <c r="F2" s="241"/>
      <c r="G2" s="241"/>
      <c r="H2" s="242"/>
      <c r="I2" s="240" t="s">
        <v>69</v>
      </c>
      <c r="J2" s="241"/>
      <c r="K2" s="241"/>
      <c r="L2" s="241"/>
      <c r="M2" s="242"/>
      <c r="N2" s="240" t="s">
        <v>70</v>
      </c>
      <c r="O2" s="241"/>
      <c r="P2" s="241"/>
      <c r="Q2" s="241"/>
      <c r="R2" s="242"/>
      <c r="S2" s="237" t="s">
        <v>81</v>
      </c>
      <c r="T2" s="237"/>
      <c r="U2" s="237"/>
      <c r="V2" s="237"/>
      <c r="W2" s="238"/>
      <c r="X2" s="239"/>
      <c r="Y2" s="133"/>
      <c r="Z2" s="240" t="s">
        <v>71</v>
      </c>
      <c r="AA2" s="241"/>
      <c r="AB2" s="241"/>
      <c r="AC2" s="241"/>
      <c r="AD2" s="242"/>
      <c r="AE2" s="240" t="s">
        <v>72</v>
      </c>
      <c r="AF2" s="241"/>
      <c r="AG2" s="241"/>
      <c r="AH2" s="241"/>
      <c r="AI2" s="242"/>
      <c r="AJ2" s="240" t="s">
        <v>73</v>
      </c>
      <c r="AK2" s="241"/>
      <c r="AL2" s="241"/>
      <c r="AM2" s="241"/>
      <c r="AN2" s="242"/>
      <c r="AO2" s="237" t="s">
        <v>81</v>
      </c>
      <c r="AP2" s="237"/>
      <c r="AQ2" s="237"/>
      <c r="AR2" s="237"/>
      <c r="AS2" s="238"/>
      <c r="AT2" s="239"/>
      <c r="AU2" s="133"/>
      <c r="AV2" s="240" t="s">
        <v>74</v>
      </c>
      <c r="AW2" s="241"/>
      <c r="AX2" s="241"/>
      <c r="AY2" s="241"/>
      <c r="AZ2" s="242"/>
      <c r="BA2" s="240" t="s">
        <v>75</v>
      </c>
      <c r="BB2" s="241"/>
      <c r="BC2" s="241"/>
      <c r="BD2" s="241"/>
      <c r="BE2" s="242"/>
      <c r="BF2" s="240" t="s">
        <v>82</v>
      </c>
      <c r="BG2" s="241"/>
      <c r="BH2" s="241"/>
      <c r="BI2" s="241"/>
      <c r="BJ2" s="242"/>
      <c r="BK2" s="237" t="s">
        <v>81</v>
      </c>
      <c r="BL2" s="237"/>
      <c r="BM2" s="237"/>
      <c r="BN2" s="237"/>
      <c r="BO2" s="238"/>
      <c r="BP2" s="239"/>
      <c r="BQ2" s="133"/>
      <c r="BR2" s="243" t="s">
        <v>33</v>
      </c>
      <c r="BS2" s="244"/>
      <c r="BT2" s="244"/>
      <c r="BU2" s="244"/>
      <c r="BV2" s="245"/>
      <c r="BW2" s="244" t="s">
        <v>34</v>
      </c>
      <c r="BX2" s="244"/>
      <c r="BY2" s="244"/>
      <c r="BZ2" s="244"/>
      <c r="CA2" s="245"/>
      <c r="CB2" s="244" t="s">
        <v>35</v>
      </c>
      <c r="CC2" s="244"/>
      <c r="CD2" s="244"/>
      <c r="CE2" s="244"/>
      <c r="CF2" s="245"/>
      <c r="CG2" s="237" t="s">
        <v>81</v>
      </c>
      <c r="CH2" s="237"/>
      <c r="CI2" s="237"/>
      <c r="CJ2" s="237"/>
      <c r="CK2" s="238"/>
      <c r="CL2" s="239"/>
    </row>
    <row r="3" spans="1:90" ht="15.75" thickBot="1" x14ac:dyDescent="0.3">
      <c r="A3" s="270"/>
      <c r="B3" s="272"/>
      <c r="C3" s="274"/>
      <c r="D3" s="80" t="s">
        <v>76</v>
      </c>
      <c r="E3" s="81" t="s">
        <v>77</v>
      </c>
      <c r="F3" s="81" t="s">
        <v>78</v>
      </c>
      <c r="G3" s="81" t="s">
        <v>79</v>
      </c>
      <c r="H3" s="82" t="s">
        <v>80</v>
      </c>
      <c r="I3" s="80" t="s">
        <v>76</v>
      </c>
      <c r="J3" s="81" t="s">
        <v>77</v>
      </c>
      <c r="K3" s="81" t="s">
        <v>78</v>
      </c>
      <c r="L3" s="81" t="s">
        <v>79</v>
      </c>
      <c r="M3" s="82" t="s">
        <v>80</v>
      </c>
      <c r="N3" s="80" t="s">
        <v>76</v>
      </c>
      <c r="O3" s="81" t="s">
        <v>77</v>
      </c>
      <c r="P3" s="81" t="s">
        <v>78</v>
      </c>
      <c r="Q3" s="81" t="s">
        <v>79</v>
      </c>
      <c r="R3" s="82" t="s">
        <v>80</v>
      </c>
      <c r="S3" s="138" t="s">
        <v>14</v>
      </c>
      <c r="T3" s="139" t="s">
        <v>12</v>
      </c>
      <c r="U3" s="139" t="s">
        <v>15</v>
      </c>
      <c r="V3" s="140" t="s">
        <v>11</v>
      </c>
      <c r="W3" s="141" t="s">
        <v>12</v>
      </c>
      <c r="X3" s="4" t="s">
        <v>13</v>
      </c>
      <c r="Y3" s="133"/>
      <c r="Z3" s="80" t="s">
        <v>76</v>
      </c>
      <c r="AA3" s="81" t="s">
        <v>77</v>
      </c>
      <c r="AB3" s="81" t="s">
        <v>78</v>
      </c>
      <c r="AC3" s="81" t="s">
        <v>79</v>
      </c>
      <c r="AD3" s="82" t="s">
        <v>80</v>
      </c>
      <c r="AE3" s="80" t="s">
        <v>76</v>
      </c>
      <c r="AF3" s="81" t="s">
        <v>77</v>
      </c>
      <c r="AG3" s="81" t="s">
        <v>78</v>
      </c>
      <c r="AH3" s="81" t="s">
        <v>79</v>
      </c>
      <c r="AI3" s="82" t="s">
        <v>80</v>
      </c>
      <c r="AJ3" s="80" t="s">
        <v>76</v>
      </c>
      <c r="AK3" s="81" t="s">
        <v>77</v>
      </c>
      <c r="AL3" s="81" t="s">
        <v>78</v>
      </c>
      <c r="AM3" s="81" t="s">
        <v>79</v>
      </c>
      <c r="AN3" s="82" t="s">
        <v>80</v>
      </c>
      <c r="AO3" s="2" t="s">
        <v>14</v>
      </c>
      <c r="AP3" s="3" t="s">
        <v>12</v>
      </c>
      <c r="AQ3" s="3" t="s">
        <v>15</v>
      </c>
      <c r="AR3" s="13" t="s">
        <v>11</v>
      </c>
      <c r="AS3" s="6" t="s">
        <v>12</v>
      </c>
      <c r="AT3" s="4" t="s">
        <v>13</v>
      </c>
      <c r="AU3" s="133"/>
      <c r="AV3" s="80" t="s">
        <v>76</v>
      </c>
      <c r="AW3" s="81" t="s">
        <v>77</v>
      </c>
      <c r="AX3" s="81" t="s">
        <v>78</v>
      </c>
      <c r="AY3" s="81" t="s">
        <v>79</v>
      </c>
      <c r="AZ3" s="82" t="s">
        <v>80</v>
      </c>
      <c r="BA3" s="80" t="s">
        <v>76</v>
      </c>
      <c r="BB3" s="81" t="s">
        <v>77</v>
      </c>
      <c r="BC3" s="81" t="s">
        <v>78</v>
      </c>
      <c r="BD3" s="81" t="s">
        <v>79</v>
      </c>
      <c r="BE3" s="82" t="s">
        <v>80</v>
      </c>
      <c r="BF3" s="80" t="s">
        <v>76</v>
      </c>
      <c r="BG3" s="81" t="s">
        <v>77</v>
      </c>
      <c r="BH3" s="81" t="s">
        <v>78</v>
      </c>
      <c r="BI3" s="81" t="s">
        <v>79</v>
      </c>
      <c r="BJ3" s="82" t="s">
        <v>80</v>
      </c>
      <c r="BK3" s="2" t="s">
        <v>14</v>
      </c>
      <c r="BL3" s="3" t="s">
        <v>12</v>
      </c>
      <c r="BM3" s="3" t="s">
        <v>15</v>
      </c>
      <c r="BN3" s="13" t="s">
        <v>11</v>
      </c>
      <c r="BO3" s="6" t="s">
        <v>12</v>
      </c>
      <c r="BP3" s="4" t="s">
        <v>13</v>
      </c>
      <c r="BQ3" s="133"/>
      <c r="BR3" s="80" t="s">
        <v>76</v>
      </c>
      <c r="BS3" s="81" t="s">
        <v>77</v>
      </c>
      <c r="BT3" s="81" t="s">
        <v>78</v>
      </c>
      <c r="BU3" s="81" t="s">
        <v>79</v>
      </c>
      <c r="BV3" s="82" t="s">
        <v>80</v>
      </c>
      <c r="BW3" s="80" t="s">
        <v>76</v>
      </c>
      <c r="BX3" s="81" t="s">
        <v>77</v>
      </c>
      <c r="BY3" s="81" t="s">
        <v>78</v>
      </c>
      <c r="BZ3" s="81" t="s">
        <v>79</v>
      </c>
      <c r="CA3" s="82" t="s">
        <v>80</v>
      </c>
      <c r="CB3" s="80" t="s">
        <v>76</v>
      </c>
      <c r="CC3" s="81" t="s">
        <v>77</v>
      </c>
      <c r="CD3" s="81" t="s">
        <v>78</v>
      </c>
      <c r="CE3" s="81" t="s">
        <v>79</v>
      </c>
      <c r="CF3" s="82" t="s">
        <v>80</v>
      </c>
      <c r="CG3" s="2" t="s">
        <v>14</v>
      </c>
      <c r="CH3" s="3" t="s">
        <v>12</v>
      </c>
      <c r="CI3" s="3" t="s">
        <v>15</v>
      </c>
      <c r="CJ3" s="13" t="s">
        <v>11</v>
      </c>
      <c r="CK3" s="6" t="s">
        <v>12</v>
      </c>
      <c r="CL3" s="4" t="s">
        <v>13</v>
      </c>
    </row>
    <row r="4" spans="1:90" s="61" customFormat="1" x14ac:dyDescent="0.25">
      <c r="A4" s="73">
        <v>1</v>
      </c>
      <c r="B4" s="54" t="s">
        <v>48</v>
      </c>
      <c r="C4" s="55"/>
      <c r="D4" s="56" t="s">
        <v>11</v>
      </c>
      <c r="E4" s="57" t="s">
        <v>14</v>
      </c>
      <c r="F4" s="57" t="s">
        <v>12</v>
      </c>
      <c r="G4" s="57" t="s">
        <v>12</v>
      </c>
      <c r="H4" s="58" t="s">
        <v>11</v>
      </c>
      <c r="I4" s="56" t="s">
        <v>11</v>
      </c>
      <c r="J4" s="57" t="s">
        <v>11</v>
      </c>
      <c r="K4" s="57" t="s">
        <v>11</v>
      </c>
      <c r="L4" s="57" t="s">
        <v>12</v>
      </c>
      <c r="M4" s="58" t="s">
        <v>11</v>
      </c>
      <c r="N4" s="132" t="s">
        <v>11</v>
      </c>
      <c r="O4" s="57" t="s">
        <v>11</v>
      </c>
      <c r="P4" s="57" t="s">
        <v>11</v>
      </c>
      <c r="Q4" s="57" t="s">
        <v>11</v>
      </c>
      <c r="R4" s="58" t="s">
        <v>11</v>
      </c>
      <c r="S4" s="142">
        <f>COUNTIF(D4:R4,"J")</f>
        <v>1</v>
      </c>
      <c r="T4" s="143">
        <f>COUNTIF(D4:R4,"F")</f>
        <v>3</v>
      </c>
      <c r="U4" s="143">
        <f>COUNTIF(D4:R4,"M")</f>
        <v>0</v>
      </c>
      <c r="V4" s="144">
        <f>COUNTIF(D4:R4,"P")</f>
        <v>11</v>
      </c>
      <c r="W4" s="145">
        <f>COUNTIF(D4:R4,"F")</f>
        <v>3</v>
      </c>
      <c r="X4" s="136">
        <f>SUM(V4/(V4+W4))</f>
        <v>0.7857142857142857</v>
      </c>
      <c r="Y4" s="133"/>
      <c r="Z4" s="56" t="s">
        <v>11</v>
      </c>
      <c r="AA4" s="57" t="s">
        <v>11</v>
      </c>
      <c r="AB4" s="57" t="s">
        <v>11</v>
      </c>
      <c r="AC4" s="57" t="s">
        <v>11</v>
      </c>
      <c r="AD4" s="58" t="s">
        <v>12</v>
      </c>
      <c r="AE4" s="56" t="s">
        <v>11</v>
      </c>
      <c r="AF4" s="57" t="s">
        <v>11</v>
      </c>
      <c r="AG4" s="57" t="s">
        <v>11</v>
      </c>
      <c r="AH4" s="57" t="s">
        <v>11</v>
      </c>
      <c r="AI4" s="58" t="s">
        <v>11</v>
      </c>
      <c r="AJ4" s="132" t="s">
        <v>11</v>
      </c>
      <c r="AK4" s="57" t="s">
        <v>11</v>
      </c>
      <c r="AL4" s="57" t="s">
        <v>11</v>
      </c>
      <c r="AM4" s="57" t="s">
        <v>11</v>
      </c>
      <c r="AN4" s="57" t="s">
        <v>11</v>
      </c>
      <c r="AO4" s="142">
        <f>COUNTIF(Z4:AN4,"J")</f>
        <v>0</v>
      </c>
      <c r="AP4" s="143">
        <f>COUNTIF(Z4:AN4,"F")</f>
        <v>1</v>
      </c>
      <c r="AQ4" s="143">
        <f>COUNTIF(Z4:AN4,"M")</f>
        <v>0</v>
      </c>
      <c r="AR4" s="144">
        <f>COUNTIF(Z4:AN4,"P")</f>
        <v>14</v>
      </c>
      <c r="AS4" s="145">
        <f>COUNTIF(Z4:AN4,"F")</f>
        <v>1</v>
      </c>
      <c r="AT4" s="136">
        <f>SUM(AR4/(AR4+AS4))</f>
        <v>0.93333333333333335</v>
      </c>
      <c r="AU4" s="133"/>
      <c r="AV4" s="56" t="s">
        <v>11</v>
      </c>
      <c r="AW4" s="57" t="s">
        <v>11</v>
      </c>
      <c r="AX4" s="57" t="s">
        <v>11</v>
      </c>
      <c r="AY4" s="57" t="s">
        <v>11</v>
      </c>
      <c r="AZ4" s="58" t="s">
        <v>12</v>
      </c>
      <c r="BA4" s="56" t="s">
        <v>11</v>
      </c>
      <c r="BB4" s="57" t="s">
        <v>11</v>
      </c>
      <c r="BC4" s="57" t="s">
        <v>11</v>
      </c>
      <c r="BD4" s="57" t="s">
        <v>11</v>
      </c>
      <c r="BE4" s="58" t="s">
        <v>12</v>
      </c>
      <c r="BF4" s="132" t="s">
        <v>11</v>
      </c>
      <c r="BG4" s="57" t="s">
        <v>11</v>
      </c>
      <c r="BH4" s="57" t="s">
        <v>11</v>
      </c>
      <c r="BI4" s="57" t="s">
        <v>11</v>
      </c>
      <c r="BJ4" s="58" t="s">
        <v>12</v>
      </c>
      <c r="BK4" s="142">
        <f>COUNTIF(AV4:BJ4,"J")</f>
        <v>0</v>
      </c>
      <c r="BL4" s="143">
        <f>COUNTIF(AV4:BJ4,"F")</f>
        <v>3</v>
      </c>
      <c r="BM4" s="143">
        <f>COUNTIF(AV4:BJ4,"M")</f>
        <v>0</v>
      </c>
      <c r="BN4" s="144">
        <f>COUNTIF(AV4:BJ4,"P")</f>
        <v>12</v>
      </c>
      <c r="BO4" s="145">
        <f>COUNTIF(AV4:BJ4,"F")</f>
        <v>3</v>
      </c>
      <c r="BP4" s="136">
        <f>SUM(BN4/(BN4+BO4))</f>
        <v>0.8</v>
      </c>
      <c r="BQ4" s="133"/>
      <c r="BR4" s="56" t="s">
        <v>11</v>
      </c>
      <c r="BS4" s="57" t="s">
        <v>11</v>
      </c>
      <c r="BT4" s="57" t="s">
        <v>11</v>
      </c>
      <c r="BU4" s="57" t="s">
        <v>11</v>
      </c>
      <c r="BV4" s="58" t="s">
        <v>12</v>
      </c>
      <c r="BW4" s="56" t="s">
        <v>11</v>
      </c>
      <c r="BX4" s="57" t="s">
        <v>11</v>
      </c>
      <c r="BY4" s="57" t="s">
        <v>11</v>
      </c>
      <c r="BZ4" s="57" t="s">
        <v>11</v>
      </c>
      <c r="CA4" s="58" t="s">
        <v>12</v>
      </c>
      <c r="CB4" s="132" t="s">
        <v>11</v>
      </c>
      <c r="CC4" s="57" t="s">
        <v>11</v>
      </c>
      <c r="CD4" s="57" t="s">
        <v>11</v>
      </c>
      <c r="CE4" s="57" t="s">
        <v>11</v>
      </c>
      <c r="CF4" s="58" t="s">
        <v>12</v>
      </c>
      <c r="CG4" s="142">
        <f>COUNTIF(BR4:CF4,"J")</f>
        <v>0</v>
      </c>
      <c r="CH4" s="143">
        <f>COUNTIF(BR4:CF4,"F")</f>
        <v>3</v>
      </c>
      <c r="CI4" s="143">
        <f>COUNTIF(BR4:CF4,"M")</f>
        <v>0</v>
      </c>
      <c r="CJ4" s="144">
        <f>COUNTIF(BR4:CF4,"P")</f>
        <v>12</v>
      </c>
      <c r="CK4" s="145">
        <f>COUNTIF(BR4:CF4,"F")</f>
        <v>3</v>
      </c>
      <c r="CL4" s="136">
        <f>SUM(CJ4/(CJ4+CK4))</f>
        <v>0.8</v>
      </c>
    </row>
    <row r="5" spans="1:90" s="61" customFormat="1" x14ac:dyDescent="0.25">
      <c r="A5" s="74">
        <f>A4+1</f>
        <v>2</v>
      </c>
      <c r="B5" s="54" t="s">
        <v>42</v>
      </c>
      <c r="C5" s="62"/>
      <c r="D5" s="56" t="s">
        <v>11</v>
      </c>
      <c r="E5" s="57" t="s">
        <v>11</v>
      </c>
      <c r="F5" s="57" t="s">
        <v>12</v>
      </c>
      <c r="G5" s="57" t="s">
        <v>12</v>
      </c>
      <c r="H5" s="58" t="s">
        <v>12</v>
      </c>
      <c r="I5" s="56" t="s">
        <v>12</v>
      </c>
      <c r="J5" s="57" t="s">
        <v>12</v>
      </c>
      <c r="K5" s="57" t="s">
        <v>12</v>
      </c>
      <c r="L5" s="57" t="s">
        <v>12</v>
      </c>
      <c r="M5" s="58" t="s">
        <v>12</v>
      </c>
      <c r="N5" s="132" t="s">
        <v>12</v>
      </c>
      <c r="O5" s="57" t="s">
        <v>12</v>
      </c>
      <c r="P5" s="57" t="s">
        <v>12</v>
      </c>
      <c r="Q5" s="57" t="s">
        <v>12</v>
      </c>
      <c r="R5" s="58" t="s">
        <v>12</v>
      </c>
      <c r="S5" s="59">
        <f t="shared" ref="S5:S63" si="3">COUNTIF(D5:R5,"J")</f>
        <v>0</v>
      </c>
      <c r="T5" s="146">
        <f t="shared" ref="T5:T63" si="4">COUNTIF(D5:R5,"F")</f>
        <v>13</v>
      </c>
      <c r="U5" s="146">
        <f t="shared" ref="U5:U63" si="5">COUNTIF(D5:R5,"M")</f>
        <v>0</v>
      </c>
      <c r="V5" s="60">
        <f t="shared" ref="V5:V63" si="6">COUNTIF(D5:R5,"P")</f>
        <v>2</v>
      </c>
      <c r="W5" s="147">
        <f t="shared" ref="W5:W63" si="7">COUNTIF(D5:R5,"F")</f>
        <v>13</v>
      </c>
      <c r="X5" s="136">
        <f t="shared" ref="X5:X63" si="8">SUM(V5/(V5+W5))</f>
        <v>0.13333333333333333</v>
      </c>
      <c r="Y5" s="133"/>
      <c r="Z5" s="56" t="s">
        <v>11</v>
      </c>
      <c r="AA5" s="57" t="s">
        <v>11</v>
      </c>
      <c r="AB5" s="57" t="s">
        <v>12</v>
      </c>
      <c r="AC5" s="57" t="s">
        <v>12</v>
      </c>
      <c r="AD5" s="58" t="s">
        <v>12</v>
      </c>
      <c r="AE5" s="56" t="s">
        <v>12</v>
      </c>
      <c r="AF5" s="57" t="s">
        <v>12</v>
      </c>
      <c r="AG5" s="57" t="s">
        <v>12</v>
      </c>
      <c r="AH5" s="57" t="s">
        <v>12</v>
      </c>
      <c r="AI5" s="58" t="s">
        <v>12</v>
      </c>
      <c r="AJ5" s="132" t="s">
        <v>12</v>
      </c>
      <c r="AK5" s="57" t="s">
        <v>12</v>
      </c>
      <c r="AL5" s="57" t="s">
        <v>12</v>
      </c>
      <c r="AM5" s="57" t="s">
        <v>12</v>
      </c>
      <c r="AN5" s="57" t="s">
        <v>12</v>
      </c>
      <c r="AO5" s="59">
        <f t="shared" ref="AO5:AO63" si="9">COUNTIF(Z5:AN5,"J")</f>
        <v>0</v>
      </c>
      <c r="AP5" s="146">
        <f t="shared" ref="AP5:AP63" si="10">COUNTIF(Z5:AN5,"F")</f>
        <v>13</v>
      </c>
      <c r="AQ5" s="146">
        <f t="shared" ref="AQ5:AQ63" si="11">COUNTIF(Z5:AN5,"M")</f>
        <v>0</v>
      </c>
      <c r="AR5" s="60">
        <f t="shared" ref="AR5:AR63" si="12">COUNTIF(Z5:AN5,"P")</f>
        <v>2</v>
      </c>
      <c r="AS5" s="147">
        <f t="shared" ref="AS5:AS63" si="13">COUNTIF(Z5:AN5,"F")</f>
        <v>13</v>
      </c>
      <c r="AT5" s="136">
        <f t="shared" ref="AT5:AT60" si="14">SUM(AR5/(AR5+AS5))</f>
        <v>0.13333333333333333</v>
      </c>
      <c r="AU5" s="133"/>
      <c r="AV5" s="56" t="s">
        <v>11</v>
      </c>
      <c r="AW5" s="57" t="s">
        <v>11</v>
      </c>
      <c r="AX5" s="57" t="s">
        <v>12</v>
      </c>
      <c r="AY5" s="57" t="s">
        <v>12</v>
      </c>
      <c r="AZ5" s="58" t="s">
        <v>12</v>
      </c>
      <c r="BA5" s="56" t="s">
        <v>12</v>
      </c>
      <c r="BB5" s="57" t="s">
        <v>12</v>
      </c>
      <c r="BC5" s="57" t="s">
        <v>12</v>
      </c>
      <c r="BD5" s="57" t="s">
        <v>12</v>
      </c>
      <c r="BE5" s="58" t="s">
        <v>12</v>
      </c>
      <c r="BF5" s="132" t="s">
        <v>12</v>
      </c>
      <c r="BG5" s="57" t="s">
        <v>12</v>
      </c>
      <c r="BH5" s="57" t="s">
        <v>12</v>
      </c>
      <c r="BI5" s="57" t="s">
        <v>12</v>
      </c>
      <c r="BJ5" s="58" t="s">
        <v>12</v>
      </c>
      <c r="BK5" s="59">
        <f t="shared" ref="BK5:BK63" si="15">COUNTIF(AV5:BJ5,"J")</f>
        <v>0</v>
      </c>
      <c r="BL5" s="146">
        <f t="shared" ref="BL5:BL63" si="16">COUNTIF(AV5:BJ5,"F")</f>
        <v>13</v>
      </c>
      <c r="BM5" s="146">
        <f t="shared" ref="BM5:BM63" si="17">COUNTIF(AV5:BJ5,"M")</f>
        <v>0</v>
      </c>
      <c r="BN5" s="60">
        <f t="shared" ref="BN5:BN63" si="18">COUNTIF(AV5:BJ5,"P")</f>
        <v>2</v>
      </c>
      <c r="BO5" s="147">
        <f t="shared" ref="BO5:BO63" si="19">COUNTIF(AV5:BJ5,"F")</f>
        <v>13</v>
      </c>
      <c r="BP5" s="136">
        <f t="shared" ref="BP5:BP60" si="20">SUM(BN5/(BN5+BO5))</f>
        <v>0.13333333333333333</v>
      </c>
      <c r="BQ5" s="133"/>
      <c r="BR5" s="56" t="s">
        <v>11</v>
      </c>
      <c r="BS5" s="57" t="s">
        <v>11</v>
      </c>
      <c r="BT5" s="57" t="s">
        <v>12</v>
      </c>
      <c r="BU5" s="57" t="s">
        <v>12</v>
      </c>
      <c r="BV5" s="58" t="s">
        <v>12</v>
      </c>
      <c r="BW5" s="56" t="s">
        <v>12</v>
      </c>
      <c r="BX5" s="57" t="s">
        <v>12</v>
      </c>
      <c r="BY5" s="57" t="s">
        <v>12</v>
      </c>
      <c r="BZ5" s="57" t="s">
        <v>12</v>
      </c>
      <c r="CA5" s="58" t="s">
        <v>12</v>
      </c>
      <c r="CB5" s="132" t="s">
        <v>12</v>
      </c>
      <c r="CC5" s="57" t="s">
        <v>12</v>
      </c>
      <c r="CD5" s="57" t="s">
        <v>12</v>
      </c>
      <c r="CE5" s="57" t="s">
        <v>12</v>
      </c>
      <c r="CF5" s="58" t="s">
        <v>12</v>
      </c>
      <c r="CG5" s="59">
        <f t="shared" ref="CG5:CG63" si="21">COUNTIF(BR5:CF5,"J")</f>
        <v>0</v>
      </c>
      <c r="CH5" s="146">
        <f t="shared" ref="CH5:CH63" si="22">COUNTIF(BR5:CF5,"F")</f>
        <v>13</v>
      </c>
      <c r="CI5" s="146">
        <f t="shared" ref="CI5:CI63" si="23">COUNTIF(BR5:CF5,"M")</f>
        <v>0</v>
      </c>
      <c r="CJ5" s="60">
        <f t="shared" ref="CJ5:CJ63" si="24">COUNTIF(BR5:CF5,"P")</f>
        <v>2</v>
      </c>
      <c r="CK5" s="147">
        <f t="shared" ref="CK5:CK63" si="25">COUNTIF(BR5:CF5,"F")</f>
        <v>13</v>
      </c>
      <c r="CL5" s="136">
        <f t="shared" ref="CL5:CL60" si="26">SUM(CJ5/(CJ5+CK5))</f>
        <v>0.13333333333333333</v>
      </c>
    </row>
    <row r="6" spans="1:90" s="61" customFormat="1" x14ac:dyDescent="0.25">
      <c r="A6" s="74">
        <f t="shared" ref="A6:A63" si="27">A5+1</f>
        <v>3</v>
      </c>
      <c r="B6" s="54" t="s">
        <v>43</v>
      </c>
      <c r="C6" s="62"/>
      <c r="D6" s="56" t="s">
        <v>11</v>
      </c>
      <c r="E6" s="57" t="s">
        <v>11</v>
      </c>
      <c r="F6" s="57" t="s">
        <v>12</v>
      </c>
      <c r="G6" s="57" t="s">
        <v>12</v>
      </c>
      <c r="H6" s="58" t="s">
        <v>11</v>
      </c>
      <c r="I6" s="56" t="s">
        <v>11</v>
      </c>
      <c r="J6" s="57" t="s">
        <v>11</v>
      </c>
      <c r="K6" s="57" t="s">
        <v>11</v>
      </c>
      <c r="L6" s="57" t="s">
        <v>11</v>
      </c>
      <c r="M6" s="58" t="s">
        <v>11</v>
      </c>
      <c r="N6" s="132" t="s">
        <v>11</v>
      </c>
      <c r="O6" s="57" t="s">
        <v>11</v>
      </c>
      <c r="P6" s="57" t="s">
        <v>11</v>
      </c>
      <c r="Q6" s="57" t="s">
        <v>11</v>
      </c>
      <c r="R6" s="58" t="s">
        <v>11</v>
      </c>
      <c r="S6" s="59">
        <f t="shared" si="3"/>
        <v>0</v>
      </c>
      <c r="T6" s="146">
        <f t="shared" si="4"/>
        <v>2</v>
      </c>
      <c r="U6" s="146">
        <f t="shared" si="5"/>
        <v>0</v>
      </c>
      <c r="V6" s="60">
        <f t="shared" si="6"/>
        <v>13</v>
      </c>
      <c r="W6" s="147">
        <f t="shared" si="7"/>
        <v>2</v>
      </c>
      <c r="X6" s="136">
        <f t="shared" si="8"/>
        <v>0.8666666666666667</v>
      </c>
      <c r="Y6" s="133"/>
      <c r="Z6" s="56" t="s">
        <v>11</v>
      </c>
      <c r="AA6" s="57" t="s">
        <v>11</v>
      </c>
      <c r="AB6" s="57" t="s">
        <v>12</v>
      </c>
      <c r="AC6" s="57" t="s">
        <v>12</v>
      </c>
      <c r="AD6" s="58" t="s">
        <v>11</v>
      </c>
      <c r="AE6" s="56" t="s">
        <v>11</v>
      </c>
      <c r="AF6" s="57" t="s">
        <v>11</v>
      </c>
      <c r="AG6" s="57" t="s">
        <v>11</v>
      </c>
      <c r="AH6" s="57" t="s">
        <v>11</v>
      </c>
      <c r="AI6" s="58" t="s">
        <v>11</v>
      </c>
      <c r="AJ6" s="132" t="s">
        <v>11</v>
      </c>
      <c r="AK6" s="57" t="s">
        <v>11</v>
      </c>
      <c r="AL6" s="57" t="s">
        <v>11</v>
      </c>
      <c r="AM6" s="57" t="s">
        <v>11</v>
      </c>
      <c r="AN6" s="57" t="s">
        <v>11</v>
      </c>
      <c r="AO6" s="59">
        <f t="shared" si="9"/>
        <v>0</v>
      </c>
      <c r="AP6" s="146">
        <f t="shared" si="10"/>
        <v>2</v>
      </c>
      <c r="AQ6" s="146">
        <f t="shared" si="11"/>
        <v>0</v>
      </c>
      <c r="AR6" s="60">
        <f t="shared" si="12"/>
        <v>13</v>
      </c>
      <c r="AS6" s="147">
        <f t="shared" si="13"/>
        <v>2</v>
      </c>
      <c r="AT6" s="136">
        <f t="shared" si="14"/>
        <v>0.8666666666666667</v>
      </c>
      <c r="AU6" s="133"/>
      <c r="AV6" s="56" t="s">
        <v>11</v>
      </c>
      <c r="AW6" s="57" t="s">
        <v>11</v>
      </c>
      <c r="AX6" s="57" t="s">
        <v>12</v>
      </c>
      <c r="AY6" s="57" t="s">
        <v>12</v>
      </c>
      <c r="AZ6" s="58" t="s">
        <v>11</v>
      </c>
      <c r="BA6" s="56" t="s">
        <v>11</v>
      </c>
      <c r="BB6" s="57" t="s">
        <v>11</v>
      </c>
      <c r="BC6" s="57" t="s">
        <v>11</v>
      </c>
      <c r="BD6" s="57" t="s">
        <v>11</v>
      </c>
      <c r="BE6" s="58" t="s">
        <v>11</v>
      </c>
      <c r="BF6" s="132" t="s">
        <v>11</v>
      </c>
      <c r="BG6" s="57" t="s">
        <v>11</v>
      </c>
      <c r="BH6" s="57" t="s">
        <v>11</v>
      </c>
      <c r="BI6" s="57" t="s">
        <v>11</v>
      </c>
      <c r="BJ6" s="58" t="s">
        <v>11</v>
      </c>
      <c r="BK6" s="59">
        <f t="shared" si="15"/>
        <v>0</v>
      </c>
      <c r="BL6" s="146">
        <f t="shared" si="16"/>
        <v>2</v>
      </c>
      <c r="BM6" s="146">
        <f t="shared" si="17"/>
        <v>0</v>
      </c>
      <c r="BN6" s="60">
        <f t="shared" si="18"/>
        <v>13</v>
      </c>
      <c r="BO6" s="147">
        <f t="shared" si="19"/>
        <v>2</v>
      </c>
      <c r="BP6" s="136">
        <f t="shared" si="20"/>
        <v>0.8666666666666667</v>
      </c>
      <c r="BQ6" s="133"/>
      <c r="BR6" s="56" t="s">
        <v>11</v>
      </c>
      <c r="BS6" s="57" t="s">
        <v>11</v>
      </c>
      <c r="BT6" s="57" t="s">
        <v>12</v>
      </c>
      <c r="BU6" s="57" t="s">
        <v>12</v>
      </c>
      <c r="BV6" s="58" t="s">
        <v>11</v>
      </c>
      <c r="BW6" s="56" t="s">
        <v>11</v>
      </c>
      <c r="BX6" s="57" t="s">
        <v>11</v>
      </c>
      <c r="BY6" s="57" t="s">
        <v>11</v>
      </c>
      <c r="BZ6" s="57" t="s">
        <v>11</v>
      </c>
      <c r="CA6" s="58" t="s">
        <v>11</v>
      </c>
      <c r="CB6" s="132" t="s">
        <v>11</v>
      </c>
      <c r="CC6" s="57" t="s">
        <v>11</v>
      </c>
      <c r="CD6" s="57" t="s">
        <v>11</v>
      </c>
      <c r="CE6" s="57" t="s">
        <v>11</v>
      </c>
      <c r="CF6" s="58" t="s">
        <v>11</v>
      </c>
      <c r="CG6" s="59">
        <f t="shared" si="21"/>
        <v>0</v>
      </c>
      <c r="CH6" s="146">
        <f t="shared" si="22"/>
        <v>2</v>
      </c>
      <c r="CI6" s="146">
        <f t="shared" si="23"/>
        <v>0</v>
      </c>
      <c r="CJ6" s="60">
        <f t="shared" si="24"/>
        <v>13</v>
      </c>
      <c r="CK6" s="147">
        <f t="shared" si="25"/>
        <v>2</v>
      </c>
      <c r="CL6" s="136">
        <f t="shared" si="26"/>
        <v>0.8666666666666667</v>
      </c>
    </row>
    <row r="7" spans="1:90" s="61" customFormat="1" x14ac:dyDescent="0.25">
      <c r="A7" s="74">
        <f t="shared" si="27"/>
        <v>4</v>
      </c>
      <c r="B7" s="54" t="s">
        <v>44</v>
      </c>
      <c r="C7" s="62"/>
      <c r="D7" s="56" t="s">
        <v>11</v>
      </c>
      <c r="E7" s="57" t="s">
        <v>12</v>
      </c>
      <c r="F7" s="57" t="s">
        <v>12</v>
      </c>
      <c r="G7" s="57" t="s">
        <v>12</v>
      </c>
      <c r="H7" s="58" t="s">
        <v>12</v>
      </c>
      <c r="I7" s="56" t="s">
        <v>11</v>
      </c>
      <c r="J7" s="57" t="s">
        <v>11</v>
      </c>
      <c r="K7" s="57" t="s">
        <v>11</v>
      </c>
      <c r="L7" s="57" t="s">
        <v>11</v>
      </c>
      <c r="M7" s="58" t="s">
        <v>12</v>
      </c>
      <c r="N7" s="132" t="s">
        <v>11</v>
      </c>
      <c r="O7" s="57" t="s">
        <v>11</v>
      </c>
      <c r="P7" s="57" t="s">
        <v>11</v>
      </c>
      <c r="Q7" s="57" t="s">
        <v>11</v>
      </c>
      <c r="R7" s="58" t="s">
        <v>12</v>
      </c>
      <c r="S7" s="59">
        <f t="shared" si="3"/>
        <v>0</v>
      </c>
      <c r="T7" s="146">
        <f t="shared" si="4"/>
        <v>6</v>
      </c>
      <c r="U7" s="146">
        <f t="shared" si="5"/>
        <v>0</v>
      </c>
      <c r="V7" s="60">
        <f t="shared" si="6"/>
        <v>9</v>
      </c>
      <c r="W7" s="147">
        <f t="shared" si="7"/>
        <v>6</v>
      </c>
      <c r="X7" s="136">
        <f t="shared" si="8"/>
        <v>0.6</v>
      </c>
      <c r="Y7" s="133"/>
      <c r="Z7" s="56" t="s">
        <v>11</v>
      </c>
      <c r="AA7" s="57" t="s">
        <v>12</v>
      </c>
      <c r="AB7" s="57" t="s">
        <v>12</v>
      </c>
      <c r="AC7" s="57" t="s">
        <v>12</v>
      </c>
      <c r="AD7" s="58" t="s">
        <v>12</v>
      </c>
      <c r="AE7" s="56" t="s">
        <v>11</v>
      </c>
      <c r="AF7" s="57" t="s">
        <v>11</v>
      </c>
      <c r="AG7" s="57" t="s">
        <v>11</v>
      </c>
      <c r="AH7" s="57" t="s">
        <v>11</v>
      </c>
      <c r="AI7" s="58" t="s">
        <v>11</v>
      </c>
      <c r="AJ7" s="132" t="s">
        <v>11</v>
      </c>
      <c r="AK7" s="57" t="s">
        <v>11</v>
      </c>
      <c r="AL7" s="57" t="s">
        <v>11</v>
      </c>
      <c r="AM7" s="57" t="s">
        <v>11</v>
      </c>
      <c r="AN7" s="57" t="s">
        <v>11</v>
      </c>
      <c r="AO7" s="59">
        <f t="shared" si="9"/>
        <v>0</v>
      </c>
      <c r="AP7" s="146">
        <f t="shared" si="10"/>
        <v>4</v>
      </c>
      <c r="AQ7" s="146">
        <f t="shared" si="11"/>
        <v>0</v>
      </c>
      <c r="AR7" s="60">
        <f t="shared" si="12"/>
        <v>11</v>
      </c>
      <c r="AS7" s="147">
        <f t="shared" si="13"/>
        <v>4</v>
      </c>
      <c r="AT7" s="136">
        <f t="shared" si="14"/>
        <v>0.73333333333333328</v>
      </c>
      <c r="AU7" s="133"/>
      <c r="AV7" s="56" t="s">
        <v>11</v>
      </c>
      <c r="AW7" s="57" t="s">
        <v>12</v>
      </c>
      <c r="AX7" s="57" t="s">
        <v>12</v>
      </c>
      <c r="AY7" s="57" t="s">
        <v>12</v>
      </c>
      <c r="AZ7" s="58" t="s">
        <v>12</v>
      </c>
      <c r="BA7" s="56" t="s">
        <v>11</v>
      </c>
      <c r="BB7" s="57" t="s">
        <v>11</v>
      </c>
      <c r="BC7" s="57" t="s">
        <v>11</v>
      </c>
      <c r="BD7" s="57" t="s">
        <v>11</v>
      </c>
      <c r="BE7" s="58" t="s">
        <v>12</v>
      </c>
      <c r="BF7" s="132" t="s">
        <v>11</v>
      </c>
      <c r="BG7" s="57" t="s">
        <v>11</v>
      </c>
      <c r="BH7" s="57" t="s">
        <v>11</v>
      </c>
      <c r="BI7" s="57" t="s">
        <v>11</v>
      </c>
      <c r="BJ7" s="58" t="s">
        <v>12</v>
      </c>
      <c r="BK7" s="59">
        <f t="shared" si="15"/>
        <v>0</v>
      </c>
      <c r="BL7" s="146">
        <f t="shared" si="16"/>
        <v>6</v>
      </c>
      <c r="BM7" s="146">
        <f t="shared" si="17"/>
        <v>0</v>
      </c>
      <c r="BN7" s="60">
        <f t="shared" si="18"/>
        <v>9</v>
      </c>
      <c r="BO7" s="147">
        <f t="shared" si="19"/>
        <v>6</v>
      </c>
      <c r="BP7" s="136">
        <f t="shared" si="20"/>
        <v>0.6</v>
      </c>
      <c r="BQ7" s="133"/>
      <c r="BR7" s="56" t="s">
        <v>11</v>
      </c>
      <c r="BS7" s="57" t="s">
        <v>12</v>
      </c>
      <c r="BT7" s="57" t="s">
        <v>12</v>
      </c>
      <c r="BU7" s="57" t="s">
        <v>12</v>
      </c>
      <c r="BV7" s="58" t="s">
        <v>12</v>
      </c>
      <c r="BW7" s="56" t="s">
        <v>11</v>
      </c>
      <c r="BX7" s="57" t="s">
        <v>11</v>
      </c>
      <c r="BY7" s="57" t="s">
        <v>11</v>
      </c>
      <c r="BZ7" s="57" t="s">
        <v>11</v>
      </c>
      <c r="CA7" s="58" t="s">
        <v>12</v>
      </c>
      <c r="CB7" s="132" t="s">
        <v>11</v>
      </c>
      <c r="CC7" s="57" t="s">
        <v>11</v>
      </c>
      <c r="CD7" s="57" t="s">
        <v>11</v>
      </c>
      <c r="CE7" s="57" t="s">
        <v>11</v>
      </c>
      <c r="CF7" s="58" t="s">
        <v>12</v>
      </c>
      <c r="CG7" s="59">
        <f t="shared" si="21"/>
        <v>0</v>
      </c>
      <c r="CH7" s="146">
        <f t="shared" si="22"/>
        <v>6</v>
      </c>
      <c r="CI7" s="146">
        <f t="shared" si="23"/>
        <v>0</v>
      </c>
      <c r="CJ7" s="60">
        <f t="shared" si="24"/>
        <v>9</v>
      </c>
      <c r="CK7" s="147">
        <f t="shared" si="25"/>
        <v>6</v>
      </c>
      <c r="CL7" s="136">
        <f t="shared" si="26"/>
        <v>0.6</v>
      </c>
    </row>
    <row r="8" spans="1:90" s="61" customFormat="1" x14ac:dyDescent="0.25">
      <c r="A8" s="74">
        <f t="shared" si="27"/>
        <v>5</v>
      </c>
      <c r="B8" s="54" t="s">
        <v>45</v>
      </c>
      <c r="C8" s="62"/>
      <c r="D8" s="56" t="s">
        <v>11</v>
      </c>
      <c r="E8" s="57" t="s">
        <v>12</v>
      </c>
      <c r="F8" s="57" t="s">
        <v>11</v>
      </c>
      <c r="G8" s="57" t="s">
        <v>11</v>
      </c>
      <c r="H8" s="58" t="s">
        <v>11</v>
      </c>
      <c r="I8" s="56" t="s">
        <v>11</v>
      </c>
      <c r="J8" s="57" t="s">
        <v>11</v>
      </c>
      <c r="K8" s="57" t="s">
        <v>11</v>
      </c>
      <c r="L8" s="57" t="s">
        <v>11</v>
      </c>
      <c r="M8" s="58" t="s">
        <v>11</v>
      </c>
      <c r="N8" s="132" t="s">
        <v>11</v>
      </c>
      <c r="O8" s="57" t="s">
        <v>11</v>
      </c>
      <c r="P8" s="57" t="s">
        <v>11</v>
      </c>
      <c r="Q8" s="57" t="s">
        <v>11</v>
      </c>
      <c r="R8" s="58" t="s">
        <v>11</v>
      </c>
      <c r="S8" s="59">
        <f t="shared" si="3"/>
        <v>0</v>
      </c>
      <c r="T8" s="146">
        <f t="shared" si="4"/>
        <v>1</v>
      </c>
      <c r="U8" s="146">
        <f t="shared" si="5"/>
        <v>0</v>
      </c>
      <c r="V8" s="60">
        <f t="shared" si="6"/>
        <v>14</v>
      </c>
      <c r="W8" s="147">
        <f t="shared" si="7"/>
        <v>1</v>
      </c>
      <c r="X8" s="136">
        <f t="shared" si="8"/>
        <v>0.93333333333333335</v>
      </c>
      <c r="Y8" s="133"/>
      <c r="Z8" s="56" t="s">
        <v>11</v>
      </c>
      <c r="AA8" s="57" t="s">
        <v>12</v>
      </c>
      <c r="AB8" s="57" t="s">
        <v>11</v>
      </c>
      <c r="AC8" s="57" t="s">
        <v>11</v>
      </c>
      <c r="AD8" s="58" t="s">
        <v>11</v>
      </c>
      <c r="AE8" s="56" t="s">
        <v>11</v>
      </c>
      <c r="AF8" s="57" t="s">
        <v>11</v>
      </c>
      <c r="AG8" s="57" t="s">
        <v>11</v>
      </c>
      <c r="AH8" s="57" t="s">
        <v>11</v>
      </c>
      <c r="AI8" s="58" t="s">
        <v>11</v>
      </c>
      <c r="AJ8" s="132" t="s">
        <v>11</v>
      </c>
      <c r="AK8" s="57" t="s">
        <v>11</v>
      </c>
      <c r="AL8" s="57" t="s">
        <v>11</v>
      </c>
      <c r="AM8" s="57" t="s">
        <v>11</v>
      </c>
      <c r="AN8" s="57" t="s">
        <v>11</v>
      </c>
      <c r="AO8" s="59">
        <f t="shared" si="9"/>
        <v>0</v>
      </c>
      <c r="AP8" s="146">
        <f t="shared" si="10"/>
        <v>1</v>
      </c>
      <c r="AQ8" s="146">
        <f t="shared" si="11"/>
        <v>0</v>
      </c>
      <c r="AR8" s="60">
        <f t="shared" si="12"/>
        <v>14</v>
      </c>
      <c r="AS8" s="147">
        <f t="shared" si="13"/>
        <v>1</v>
      </c>
      <c r="AT8" s="136">
        <f t="shared" si="14"/>
        <v>0.93333333333333335</v>
      </c>
      <c r="AU8" s="133"/>
      <c r="AV8" s="56" t="s">
        <v>11</v>
      </c>
      <c r="AW8" s="57" t="s">
        <v>12</v>
      </c>
      <c r="AX8" s="57" t="s">
        <v>11</v>
      </c>
      <c r="AY8" s="57" t="s">
        <v>11</v>
      </c>
      <c r="AZ8" s="58" t="s">
        <v>11</v>
      </c>
      <c r="BA8" s="56" t="s">
        <v>11</v>
      </c>
      <c r="BB8" s="57" t="s">
        <v>11</v>
      </c>
      <c r="BC8" s="57" t="s">
        <v>11</v>
      </c>
      <c r="BD8" s="57" t="s">
        <v>11</v>
      </c>
      <c r="BE8" s="58" t="s">
        <v>11</v>
      </c>
      <c r="BF8" s="132" t="s">
        <v>11</v>
      </c>
      <c r="BG8" s="57" t="s">
        <v>11</v>
      </c>
      <c r="BH8" s="57" t="s">
        <v>11</v>
      </c>
      <c r="BI8" s="57" t="s">
        <v>11</v>
      </c>
      <c r="BJ8" s="58" t="s">
        <v>11</v>
      </c>
      <c r="BK8" s="59">
        <f t="shared" si="15"/>
        <v>0</v>
      </c>
      <c r="BL8" s="146">
        <f t="shared" si="16"/>
        <v>1</v>
      </c>
      <c r="BM8" s="146">
        <f t="shared" si="17"/>
        <v>0</v>
      </c>
      <c r="BN8" s="60">
        <f t="shared" si="18"/>
        <v>14</v>
      </c>
      <c r="BO8" s="147">
        <f t="shared" si="19"/>
        <v>1</v>
      </c>
      <c r="BP8" s="136">
        <f t="shared" si="20"/>
        <v>0.93333333333333335</v>
      </c>
      <c r="BQ8" s="133"/>
      <c r="BR8" s="56" t="s">
        <v>11</v>
      </c>
      <c r="BS8" s="57" t="s">
        <v>12</v>
      </c>
      <c r="BT8" s="57" t="s">
        <v>11</v>
      </c>
      <c r="BU8" s="57" t="s">
        <v>11</v>
      </c>
      <c r="BV8" s="58" t="s">
        <v>11</v>
      </c>
      <c r="BW8" s="56" t="s">
        <v>11</v>
      </c>
      <c r="BX8" s="57" t="s">
        <v>11</v>
      </c>
      <c r="BY8" s="57" t="s">
        <v>11</v>
      </c>
      <c r="BZ8" s="57" t="s">
        <v>11</v>
      </c>
      <c r="CA8" s="58" t="s">
        <v>11</v>
      </c>
      <c r="CB8" s="132" t="s">
        <v>11</v>
      </c>
      <c r="CC8" s="57" t="s">
        <v>11</v>
      </c>
      <c r="CD8" s="57" t="s">
        <v>11</v>
      </c>
      <c r="CE8" s="57" t="s">
        <v>11</v>
      </c>
      <c r="CF8" s="58" t="s">
        <v>11</v>
      </c>
      <c r="CG8" s="59">
        <f t="shared" si="21"/>
        <v>0</v>
      </c>
      <c r="CH8" s="146">
        <f t="shared" si="22"/>
        <v>1</v>
      </c>
      <c r="CI8" s="146">
        <f t="shared" si="23"/>
        <v>0</v>
      </c>
      <c r="CJ8" s="60">
        <f t="shared" si="24"/>
        <v>14</v>
      </c>
      <c r="CK8" s="147">
        <f t="shared" si="25"/>
        <v>1</v>
      </c>
      <c r="CL8" s="136">
        <f t="shared" si="26"/>
        <v>0.93333333333333335</v>
      </c>
    </row>
    <row r="9" spans="1:90" s="61" customFormat="1" x14ac:dyDescent="0.25">
      <c r="A9" s="74">
        <f t="shared" si="27"/>
        <v>6</v>
      </c>
      <c r="B9" s="54"/>
      <c r="C9" s="62"/>
      <c r="D9" s="56"/>
      <c r="E9" s="57"/>
      <c r="F9" s="57"/>
      <c r="G9" s="57"/>
      <c r="H9" s="58"/>
      <c r="I9" s="57"/>
      <c r="J9" s="57"/>
      <c r="K9" s="57"/>
      <c r="L9" s="57"/>
      <c r="M9" s="58"/>
      <c r="N9" s="57"/>
      <c r="O9" s="57"/>
      <c r="P9" s="57"/>
      <c r="Q9" s="57"/>
      <c r="R9" s="58"/>
      <c r="S9" s="59">
        <f t="shared" si="3"/>
        <v>0</v>
      </c>
      <c r="T9" s="146">
        <f t="shared" si="4"/>
        <v>0</v>
      </c>
      <c r="U9" s="146">
        <f t="shared" si="5"/>
        <v>0</v>
      </c>
      <c r="V9" s="60">
        <f t="shared" si="6"/>
        <v>0</v>
      </c>
      <c r="W9" s="147">
        <f t="shared" si="7"/>
        <v>0</v>
      </c>
      <c r="X9" s="136" t="e">
        <f t="shared" si="8"/>
        <v>#DIV/0!</v>
      </c>
      <c r="Y9" s="133"/>
      <c r="Z9" s="56"/>
      <c r="AA9" s="57"/>
      <c r="AB9" s="57"/>
      <c r="AC9" s="57"/>
      <c r="AD9" s="58"/>
      <c r="AE9" s="57"/>
      <c r="AF9" s="57"/>
      <c r="AG9" s="57"/>
      <c r="AH9" s="57"/>
      <c r="AI9" s="58"/>
      <c r="AJ9" s="57"/>
      <c r="AK9" s="57"/>
      <c r="AL9" s="57"/>
      <c r="AM9" s="57"/>
      <c r="AN9" s="58"/>
      <c r="AO9" s="59">
        <f t="shared" si="9"/>
        <v>0</v>
      </c>
      <c r="AP9" s="146">
        <f t="shared" si="10"/>
        <v>0</v>
      </c>
      <c r="AQ9" s="146">
        <f t="shared" si="11"/>
        <v>0</v>
      </c>
      <c r="AR9" s="60">
        <f t="shared" si="12"/>
        <v>0</v>
      </c>
      <c r="AS9" s="147">
        <f t="shared" si="13"/>
        <v>0</v>
      </c>
      <c r="AT9" s="136" t="e">
        <f t="shared" si="14"/>
        <v>#DIV/0!</v>
      </c>
      <c r="AU9" s="133"/>
      <c r="AV9" s="56"/>
      <c r="AW9" s="57"/>
      <c r="AX9" s="57"/>
      <c r="AY9" s="57"/>
      <c r="AZ9" s="58"/>
      <c r="BA9" s="57"/>
      <c r="BB9" s="57"/>
      <c r="BC9" s="57"/>
      <c r="BD9" s="57"/>
      <c r="BE9" s="58"/>
      <c r="BF9" s="57"/>
      <c r="BG9" s="57"/>
      <c r="BH9" s="57"/>
      <c r="BI9" s="57"/>
      <c r="BJ9" s="58"/>
      <c r="BK9" s="59">
        <f t="shared" si="15"/>
        <v>0</v>
      </c>
      <c r="BL9" s="146">
        <f t="shared" si="16"/>
        <v>0</v>
      </c>
      <c r="BM9" s="146">
        <f t="shared" si="17"/>
        <v>0</v>
      </c>
      <c r="BN9" s="60">
        <f t="shared" si="18"/>
        <v>0</v>
      </c>
      <c r="BO9" s="147">
        <f t="shared" si="19"/>
        <v>0</v>
      </c>
      <c r="BP9" s="136" t="e">
        <f t="shared" si="20"/>
        <v>#DIV/0!</v>
      </c>
      <c r="BQ9" s="133"/>
      <c r="BR9" s="56"/>
      <c r="BS9" s="57"/>
      <c r="BT9" s="57"/>
      <c r="BU9" s="57"/>
      <c r="BV9" s="58"/>
      <c r="BW9" s="57"/>
      <c r="BX9" s="57"/>
      <c r="BY9" s="57"/>
      <c r="BZ9" s="57"/>
      <c r="CA9" s="58"/>
      <c r="CB9" s="57"/>
      <c r="CC9" s="57"/>
      <c r="CD9" s="57"/>
      <c r="CE9" s="57"/>
      <c r="CF9" s="58"/>
      <c r="CG9" s="59">
        <f t="shared" si="21"/>
        <v>0</v>
      </c>
      <c r="CH9" s="146">
        <f t="shared" si="22"/>
        <v>0</v>
      </c>
      <c r="CI9" s="146">
        <f t="shared" si="23"/>
        <v>0</v>
      </c>
      <c r="CJ9" s="60">
        <f t="shared" si="24"/>
        <v>0</v>
      </c>
      <c r="CK9" s="147">
        <f t="shared" si="25"/>
        <v>0</v>
      </c>
      <c r="CL9" s="136" t="e">
        <f t="shared" si="26"/>
        <v>#DIV/0!</v>
      </c>
    </row>
    <row r="10" spans="1:90" s="61" customFormat="1" x14ac:dyDescent="0.25">
      <c r="A10" s="74">
        <f t="shared" si="27"/>
        <v>7</v>
      </c>
      <c r="B10" s="54"/>
      <c r="C10" s="62"/>
      <c r="D10" s="56"/>
      <c r="E10" s="57"/>
      <c r="F10" s="57"/>
      <c r="G10" s="57"/>
      <c r="H10" s="58"/>
      <c r="I10" s="57"/>
      <c r="J10" s="57"/>
      <c r="K10" s="57"/>
      <c r="L10" s="57"/>
      <c r="M10" s="58"/>
      <c r="N10" s="57"/>
      <c r="O10" s="57"/>
      <c r="P10" s="57"/>
      <c r="Q10" s="57"/>
      <c r="R10" s="58"/>
      <c r="S10" s="59">
        <f t="shared" si="3"/>
        <v>0</v>
      </c>
      <c r="T10" s="146">
        <f t="shared" si="4"/>
        <v>0</v>
      </c>
      <c r="U10" s="146">
        <f t="shared" si="5"/>
        <v>0</v>
      </c>
      <c r="V10" s="60">
        <f t="shared" si="6"/>
        <v>0</v>
      </c>
      <c r="W10" s="147">
        <f t="shared" si="7"/>
        <v>0</v>
      </c>
      <c r="X10" s="136" t="e">
        <f t="shared" si="8"/>
        <v>#DIV/0!</v>
      </c>
      <c r="Y10" s="133"/>
      <c r="Z10" s="56"/>
      <c r="AA10" s="57"/>
      <c r="AB10" s="57"/>
      <c r="AC10" s="57"/>
      <c r="AD10" s="58"/>
      <c r="AE10" s="57"/>
      <c r="AF10" s="57"/>
      <c r="AG10" s="57"/>
      <c r="AH10" s="57"/>
      <c r="AI10" s="58"/>
      <c r="AJ10" s="57"/>
      <c r="AK10" s="57"/>
      <c r="AL10" s="57"/>
      <c r="AM10" s="57"/>
      <c r="AN10" s="58"/>
      <c r="AO10" s="59">
        <f t="shared" si="9"/>
        <v>0</v>
      </c>
      <c r="AP10" s="146">
        <f t="shared" si="10"/>
        <v>0</v>
      </c>
      <c r="AQ10" s="146">
        <f t="shared" si="11"/>
        <v>0</v>
      </c>
      <c r="AR10" s="60">
        <f t="shared" si="12"/>
        <v>0</v>
      </c>
      <c r="AS10" s="147">
        <f t="shared" si="13"/>
        <v>0</v>
      </c>
      <c r="AT10" s="136" t="e">
        <f t="shared" si="14"/>
        <v>#DIV/0!</v>
      </c>
      <c r="AU10" s="133"/>
      <c r="AV10" s="56"/>
      <c r="AW10" s="57"/>
      <c r="AX10" s="57"/>
      <c r="AY10" s="57"/>
      <c r="AZ10" s="58"/>
      <c r="BA10" s="57"/>
      <c r="BB10" s="57"/>
      <c r="BC10" s="57"/>
      <c r="BD10" s="57"/>
      <c r="BE10" s="58"/>
      <c r="BF10" s="57"/>
      <c r="BG10" s="57"/>
      <c r="BH10" s="57"/>
      <c r="BI10" s="57"/>
      <c r="BJ10" s="58"/>
      <c r="BK10" s="59">
        <f t="shared" si="15"/>
        <v>0</v>
      </c>
      <c r="BL10" s="146">
        <f t="shared" si="16"/>
        <v>0</v>
      </c>
      <c r="BM10" s="146">
        <f t="shared" si="17"/>
        <v>0</v>
      </c>
      <c r="BN10" s="60">
        <f t="shared" si="18"/>
        <v>0</v>
      </c>
      <c r="BO10" s="147">
        <f t="shared" si="19"/>
        <v>0</v>
      </c>
      <c r="BP10" s="136" t="e">
        <f t="shared" si="20"/>
        <v>#DIV/0!</v>
      </c>
      <c r="BQ10" s="133"/>
      <c r="BR10" s="56"/>
      <c r="BS10" s="57"/>
      <c r="BT10" s="57"/>
      <c r="BU10" s="57"/>
      <c r="BV10" s="58"/>
      <c r="BW10" s="57"/>
      <c r="BX10" s="57"/>
      <c r="BY10" s="57"/>
      <c r="BZ10" s="57"/>
      <c r="CA10" s="58"/>
      <c r="CB10" s="57"/>
      <c r="CC10" s="57"/>
      <c r="CD10" s="57"/>
      <c r="CE10" s="57"/>
      <c r="CF10" s="58"/>
      <c r="CG10" s="59">
        <f t="shared" si="21"/>
        <v>0</v>
      </c>
      <c r="CH10" s="146">
        <f t="shared" si="22"/>
        <v>0</v>
      </c>
      <c r="CI10" s="146">
        <f t="shared" si="23"/>
        <v>0</v>
      </c>
      <c r="CJ10" s="60">
        <f t="shared" si="24"/>
        <v>0</v>
      </c>
      <c r="CK10" s="147">
        <f t="shared" si="25"/>
        <v>0</v>
      </c>
      <c r="CL10" s="136" t="e">
        <f t="shared" si="26"/>
        <v>#DIV/0!</v>
      </c>
    </row>
    <row r="11" spans="1:90" s="61" customFormat="1" x14ac:dyDescent="0.25">
      <c r="A11" s="74">
        <f t="shared" si="27"/>
        <v>8</v>
      </c>
      <c r="B11" s="54"/>
      <c r="C11" s="62"/>
      <c r="D11" s="56"/>
      <c r="E11" s="57"/>
      <c r="F11" s="57"/>
      <c r="G11" s="57"/>
      <c r="H11" s="58"/>
      <c r="I11" s="57"/>
      <c r="J11" s="57"/>
      <c r="K11" s="57"/>
      <c r="L11" s="57"/>
      <c r="M11" s="58"/>
      <c r="N11" s="57"/>
      <c r="O11" s="57"/>
      <c r="P11" s="57"/>
      <c r="Q11" s="57"/>
      <c r="R11" s="58"/>
      <c r="S11" s="59">
        <f t="shared" si="3"/>
        <v>0</v>
      </c>
      <c r="T11" s="146">
        <f t="shared" si="4"/>
        <v>0</v>
      </c>
      <c r="U11" s="146">
        <f t="shared" si="5"/>
        <v>0</v>
      </c>
      <c r="V11" s="60">
        <f t="shared" si="6"/>
        <v>0</v>
      </c>
      <c r="W11" s="147">
        <f t="shared" si="7"/>
        <v>0</v>
      </c>
      <c r="X11" s="136" t="e">
        <f t="shared" si="8"/>
        <v>#DIV/0!</v>
      </c>
      <c r="Y11" s="133"/>
      <c r="Z11" s="56"/>
      <c r="AA11" s="57"/>
      <c r="AB11" s="57"/>
      <c r="AC11" s="57"/>
      <c r="AD11" s="58"/>
      <c r="AE11" s="57"/>
      <c r="AF11" s="57"/>
      <c r="AG11" s="57"/>
      <c r="AH11" s="57"/>
      <c r="AI11" s="58"/>
      <c r="AJ11" s="57"/>
      <c r="AK11" s="57"/>
      <c r="AL11" s="57"/>
      <c r="AM11" s="57"/>
      <c r="AN11" s="58"/>
      <c r="AO11" s="59">
        <f t="shared" si="9"/>
        <v>0</v>
      </c>
      <c r="AP11" s="146">
        <f t="shared" si="10"/>
        <v>0</v>
      </c>
      <c r="AQ11" s="146">
        <f t="shared" si="11"/>
        <v>0</v>
      </c>
      <c r="AR11" s="60">
        <f t="shared" si="12"/>
        <v>0</v>
      </c>
      <c r="AS11" s="147">
        <f t="shared" si="13"/>
        <v>0</v>
      </c>
      <c r="AT11" s="136" t="e">
        <f t="shared" si="14"/>
        <v>#DIV/0!</v>
      </c>
      <c r="AU11" s="133"/>
      <c r="AV11" s="56"/>
      <c r="AW11" s="57"/>
      <c r="AX11" s="57"/>
      <c r="AY11" s="57"/>
      <c r="AZ11" s="58"/>
      <c r="BA11" s="57"/>
      <c r="BB11" s="57"/>
      <c r="BC11" s="57"/>
      <c r="BD11" s="57"/>
      <c r="BE11" s="58"/>
      <c r="BF11" s="57"/>
      <c r="BG11" s="57"/>
      <c r="BH11" s="57"/>
      <c r="BI11" s="57"/>
      <c r="BJ11" s="58"/>
      <c r="BK11" s="59">
        <f t="shared" si="15"/>
        <v>0</v>
      </c>
      <c r="BL11" s="146">
        <f t="shared" si="16"/>
        <v>0</v>
      </c>
      <c r="BM11" s="146">
        <f t="shared" si="17"/>
        <v>0</v>
      </c>
      <c r="BN11" s="60">
        <f t="shared" si="18"/>
        <v>0</v>
      </c>
      <c r="BO11" s="147">
        <f t="shared" si="19"/>
        <v>0</v>
      </c>
      <c r="BP11" s="136" t="e">
        <f t="shared" si="20"/>
        <v>#DIV/0!</v>
      </c>
      <c r="BQ11" s="133"/>
      <c r="BR11" s="56"/>
      <c r="BS11" s="57"/>
      <c r="BT11" s="57"/>
      <c r="BU11" s="57"/>
      <c r="BV11" s="58"/>
      <c r="BW11" s="57"/>
      <c r="BX11" s="57"/>
      <c r="BY11" s="57"/>
      <c r="BZ11" s="57"/>
      <c r="CA11" s="58"/>
      <c r="CB11" s="57"/>
      <c r="CC11" s="57"/>
      <c r="CD11" s="57"/>
      <c r="CE11" s="57"/>
      <c r="CF11" s="58"/>
      <c r="CG11" s="59">
        <f t="shared" si="21"/>
        <v>0</v>
      </c>
      <c r="CH11" s="146">
        <f t="shared" si="22"/>
        <v>0</v>
      </c>
      <c r="CI11" s="146">
        <f t="shared" si="23"/>
        <v>0</v>
      </c>
      <c r="CJ11" s="60">
        <f t="shared" si="24"/>
        <v>0</v>
      </c>
      <c r="CK11" s="147">
        <f t="shared" si="25"/>
        <v>0</v>
      </c>
      <c r="CL11" s="136" t="e">
        <f t="shared" si="26"/>
        <v>#DIV/0!</v>
      </c>
    </row>
    <row r="12" spans="1:90" s="61" customFormat="1" x14ac:dyDescent="0.25">
      <c r="A12" s="74">
        <f t="shared" si="27"/>
        <v>9</v>
      </c>
      <c r="B12" s="54"/>
      <c r="C12" s="62"/>
      <c r="D12" s="56"/>
      <c r="E12" s="57"/>
      <c r="F12" s="57"/>
      <c r="G12" s="57"/>
      <c r="H12" s="58"/>
      <c r="I12" s="57"/>
      <c r="J12" s="57"/>
      <c r="K12" s="57"/>
      <c r="L12" s="57"/>
      <c r="M12" s="58"/>
      <c r="N12" s="57"/>
      <c r="O12" s="57"/>
      <c r="P12" s="57"/>
      <c r="Q12" s="57"/>
      <c r="R12" s="58"/>
      <c r="S12" s="59">
        <f t="shared" si="3"/>
        <v>0</v>
      </c>
      <c r="T12" s="146">
        <f t="shared" si="4"/>
        <v>0</v>
      </c>
      <c r="U12" s="146">
        <f t="shared" si="5"/>
        <v>0</v>
      </c>
      <c r="V12" s="60">
        <f t="shared" si="6"/>
        <v>0</v>
      </c>
      <c r="W12" s="147">
        <f t="shared" si="7"/>
        <v>0</v>
      </c>
      <c r="X12" s="136" t="e">
        <f t="shared" si="8"/>
        <v>#DIV/0!</v>
      </c>
      <c r="Y12" s="133"/>
      <c r="Z12" s="56"/>
      <c r="AA12" s="57"/>
      <c r="AB12" s="57"/>
      <c r="AC12" s="57"/>
      <c r="AD12" s="58"/>
      <c r="AE12" s="57"/>
      <c r="AF12" s="57"/>
      <c r="AG12" s="57"/>
      <c r="AH12" s="57"/>
      <c r="AI12" s="58"/>
      <c r="AJ12" s="57"/>
      <c r="AK12" s="57"/>
      <c r="AL12" s="57"/>
      <c r="AM12" s="57"/>
      <c r="AN12" s="58"/>
      <c r="AO12" s="59">
        <f t="shared" si="9"/>
        <v>0</v>
      </c>
      <c r="AP12" s="146">
        <f t="shared" si="10"/>
        <v>0</v>
      </c>
      <c r="AQ12" s="146">
        <f t="shared" si="11"/>
        <v>0</v>
      </c>
      <c r="AR12" s="60">
        <f t="shared" si="12"/>
        <v>0</v>
      </c>
      <c r="AS12" s="147">
        <f t="shared" si="13"/>
        <v>0</v>
      </c>
      <c r="AT12" s="136" t="e">
        <f t="shared" si="14"/>
        <v>#DIV/0!</v>
      </c>
      <c r="AU12" s="133"/>
      <c r="AV12" s="56"/>
      <c r="AW12" s="57"/>
      <c r="AX12" s="57"/>
      <c r="AY12" s="57"/>
      <c r="AZ12" s="58"/>
      <c r="BA12" s="57"/>
      <c r="BB12" s="57"/>
      <c r="BC12" s="57"/>
      <c r="BD12" s="57"/>
      <c r="BE12" s="58"/>
      <c r="BF12" s="57"/>
      <c r="BG12" s="57"/>
      <c r="BH12" s="57"/>
      <c r="BI12" s="57"/>
      <c r="BJ12" s="58"/>
      <c r="BK12" s="59">
        <f t="shared" si="15"/>
        <v>0</v>
      </c>
      <c r="BL12" s="146">
        <f t="shared" si="16"/>
        <v>0</v>
      </c>
      <c r="BM12" s="146">
        <f t="shared" si="17"/>
        <v>0</v>
      </c>
      <c r="BN12" s="60">
        <f t="shared" si="18"/>
        <v>0</v>
      </c>
      <c r="BO12" s="147">
        <f t="shared" si="19"/>
        <v>0</v>
      </c>
      <c r="BP12" s="136" t="e">
        <f t="shared" si="20"/>
        <v>#DIV/0!</v>
      </c>
      <c r="BQ12" s="133"/>
      <c r="BR12" s="56"/>
      <c r="BS12" s="57"/>
      <c r="BT12" s="57"/>
      <c r="BU12" s="57"/>
      <c r="BV12" s="58"/>
      <c r="BW12" s="57"/>
      <c r="BX12" s="57"/>
      <c r="BY12" s="57"/>
      <c r="BZ12" s="57"/>
      <c r="CA12" s="58"/>
      <c r="CB12" s="57"/>
      <c r="CC12" s="57"/>
      <c r="CD12" s="57"/>
      <c r="CE12" s="57"/>
      <c r="CF12" s="58"/>
      <c r="CG12" s="59">
        <f t="shared" si="21"/>
        <v>0</v>
      </c>
      <c r="CH12" s="146">
        <f t="shared" si="22"/>
        <v>0</v>
      </c>
      <c r="CI12" s="146">
        <f t="shared" si="23"/>
        <v>0</v>
      </c>
      <c r="CJ12" s="60">
        <f t="shared" si="24"/>
        <v>0</v>
      </c>
      <c r="CK12" s="147">
        <f t="shared" si="25"/>
        <v>0</v>
      </c>
      <c r="CL12" s="136" t="e">
        <f t="shared" si="26"/>
        <v>#DIV/0!</v>
      </c>
    </row>
    <row r="13" spans="1:90" s="61" customFormat="1" x14ac:dyDescent="0.25">
      <c r="A13" s="74">
        <f t="shared" si="27"/>
        <v>10</v>
      </c>
      <c r="B13" s="54"/>
      <c r="C13" s="62"/>
      <c r="D13" s="56"/>
      <c r="E13" s="57"/>
      <c r="F13" s="57"/>
      <c r="G13" s="57"/>
      <c r="H13" s="58"/>
      <c r="I13" s="57"/>
      <c r="J13" s="57"/>
      <c r="K13" s="57"/>
      <c r="L13" s="57"/>
      <c r="M13" s="58"/>
      <c r="N13" s="57"/>
      <c r="O13" s="57"/>
      <c r="P13" s="57"/>
      <c r="Q13" s="57"/>
      <c r="R13" s="58"/>
      <c r="S13" s="59">
        <f t="shared" si="3"/>
        <v>0</v>
      </c>
      <c r="T13" s="146">
        <f t="shared" si="4"/>
        <v>0</v>
      </c>
      <c r="U13" s="146">
        <f t="shared" si="5"/>
        <v>0</v>
      </c>
      <c r="V13" s="60">
        <f t="shared" si="6"/>
        <v>0</v>
      </c>
      <c r="W13" s="147">
        <f t="shared" si="7"/>
        <v>0</v>
      </c>
      <c r="X13" s="136" t="e">
        <f t="shared" si="8"/>
        <v>#DIV/0!</v>
      </c>
      <c r="Y13" s="133"/>
      <c r="Z13" s="56"/>
      <c r="AA13" s="57"/>
      <c r="AB13" s="57"/>
      <c r="AC13" s="57"/>
      <c r="AD13" s="58"/>
      <c r="AE13" s="57"/>
      <c r="AF13" s="57"/>
      <c r="AG13" s="57"/>
      <c r="AH13" s="57"/>
      <c r="AI13" s="58"/>
      <c r="AJ13" s="57"/>
      <c r="AK13" s="57"/>
      <c r="AL13" s="57"/>
      <c r="AM13" s="57"/>
      <c r="AN13" s="58"/>
      <c r="AO13" s="59">
        <f t="shared" si="9"/>
        <v>0</v>
      </c>
      <c r="AP13" s="146">
        <f t="shared" si="10"/>
        <v>0</v>
      </c>
      <c r="AQ13" s="146">
        <f t="shared" si="11"/>
        <v>0</v>
      </c>
      <c r="AR13" s="60">
        <f t="shared" si="12"/>
        <v>0</v>
      </c>
      <c r="AS13" s="147">
        <f t="shared" si="13"/>
        <v>0</v>
      </c>
      <c r="AT13" s="136" t="e">
        <f t="shared" si="14"/>
        <v>#DIV/0!</v>
      </c>
      <c r="AU13" s="133"/>
      <c r="AV13" s="56"/>
      <c r="AW13" s="57"/>
      <c r="AX13" s="57"/>
      <c r="AY13" s="57"/>
      <c r="AZ13" s="58"/>
      <c r="BA13" s="57"/>
      <c r="BB13" s="57"/>
      <c r="BC13" s="57"/>
      <c r="BD13" s="57"/>
      <c r="BE13" s="58"/>
      <c r="BF13" s="57"/>
      <c r="BG13" s="57"/>
      <c r="BH13" s="57"/>
      <c r="BI13" s="57"/>
      <c r="BJ13" s="58"/>
      <c r="BK13" s="59">
        <f t="shared" si="15"/>
        <v>0</v>
      </c>
      <c r="BL13" s="146">
        <f t="shared" si="16"/>
        <v>0</v>
      </c>
      <c r="BM13" s="146">
        <f t="shared" si="17"/>
        <v>0</v>
      </c>
      <c r="BN13" s="60">
        <f t="shared" si="18"/>
        <v>0</v>
      </c>
      <c r="BO13" s="147">
        <f t="shared" si="19"/>
        <v>0</v>
      </c>
      <c r="BP13" s="136" t="e">
        <f t="shared" si="20"/>
        <v>#DIV/0!</v>
      </c>
      <c r="BQ13" s="133"/>
      <c r="BR13" s="56"/>
      <c r="BS13" s="57"/>
      <c r="BT13" s="57"/>
      <c r="BU13" s="57"/>
      <c r="BV13" s="58"/>
      <c r="BW13" s="57"/>
      <c r="BX13" s="57"/>
      <c r="BY13" s="57"/>
      <c r="BZ13" s="57"/>
      <c r="CA13" s="58"/>
      <c r="CB13" s="57"/>
      <c r="CC13" s="57"/>
      <c r="CD13" s="57"/>
      <c r="CE13" s="57"/>
      <c r="CF13" s="58"/>
      <c r="CG13" s="59">
        <f t="shared" si="21"/>
        <v>0</v>
      </c>
      <c r="CH13" s="146">
        <f t="shared" si="22"/>
        <v>0</v>
      </c>
      <c r="CI13" s="146">
        <f t="shared" si="23"/>
        <v>0</v>
      </c>
      <c r="CJ13" s="60">
        <f t="shared" si="24"/>
        <v>0</v>
      </c>
      <c r="CK13" s="147">
        <f t="shared" si="25"/>
        <v>0</v>
      </c>
      <c r="CL13" s="136" t="e">
        <f t="shared" si="26"/>
        <v>#DIV/0!</v>
      </c>
    </row>
    <row r="14" spans="1:90" s="61" customFormat="1" x14ac:dyDescent="0.25">
      <c r="A14" s="74">
        <f t="shared" si="27"/>
        <v>11</v>
      </c>
      <c r="B14" s="54"/>
      <c r="C14" s="62"/>
      <c r="D14" s="56"/>
      <c r="E14" s="57"/>
      <c r="F14" s="57"/>
      <c r="G14" s="57"/>
      <c r="H14" s="58"/>
      <c r="I14" s="57"/>
      <c r="J14" s="57"/>
      <c r="K14" s="57"/>
      <c r="L14" s="57"/>
      <c r="M14" s="58"/>
      <c r="N14" s="57"/>
      <c r="O14" s="57"/>
      <c r="P14" s="57"/>
      <c r="Q14" s="57"/>
      <c r="R14" s="58"/>
      <c r="S14" s="59">
        <f t="shared" si="3"/>
        <v>0</v>
      </c>
      <c r="T14" s="146">
        <f t="shared" si="4"/>
        <v>0</v>
      </c>
      <c r="U14" s="146">
        <f t="shared" si="5"/>
        <v>0</v>
      </c>
      <c r="V14" s="60">
        <f t="shared" si="6"/>
        <v>0</v>
      </c>
      <c r="W14" s="147">
        <f t="shared" si="7"/>
        <v>0</v>
      </c>
      <c r="X14" s="136" t="e">
        <f t="shared" si="8"/>
        <v>#DIV/0!</v>
      </c>
      <c r="Y14" s="133"/>
      <c r="Z14" s="56"/>
      <c r="AA14" s="57"/>
      <c r="AB14" s="57"/>
      <c r="AC14" s="57"/>
      <c r="AD14" s="58"/>
      <c r="AE14" s="57"/>
      <c r="AF14" s="57"/>
      <c r="AG14" s="57"/>
      <c r="AH14" s="57"/>
      <c r="AI14" s="58"/>
      <c r="AJ14" s="57"/>
      <c r="AK14" s="57"/>
      <c r="AL14" s="57"/>
      <c r="AM14" s="57"/>
      <c r="AN14" s="58"/>
      <c r="AO14" s="59">
        <f t="shared" si="9"/>
        <v>0</v>
      </c>
      <c r="AP14" s="146">
        <f t="shared" si="10"/>
        <v>0</v>
      </c>
      <c r="AQ14" s="146">
        <f t="shared" si="11"/>
        <v>0</v>
      </c>
      <c r="AR14" s="60">
        <f t="shared" si="12"/>
        <v>0</v>
      </c>
      <c r="AS14" s="147">
        <f t="shared" si="13"/>
        <v>0</v>
      </c>
      <c r="AT14" s="136" t="e">
        <f t="shared" si="14"/>
        <v>#DIV/0!</v>
      </c>
      <c r="AU14" s="133"/>
      <c r="AV14" s="56"/>
      <c r="AW14" s="57"/>
      <c r="AX14" s="57"/>
      <c r="AY14" s="57"/>
      <c r="AZ14" s="58"/>
      <c r="BA14" s="57"/>
      <c r="BB14" s="57"/>
      <c r="BC14" s="57"/>
      <c r="BD14" s="57"/>
      <c r="BE14" s="58"/>
      <c r="BF14" s="57"/>
      <c r="BG14" s="57"/>
      <c r="BH14" s="57"/>
      <c r="BI14" s="57"/>
      <c r="BJ14" s="58"/>
      <c r="BK14" s="59">
        <f t="shared" si="15"/>
        <v>0</v>
      </c>
      <c r="BL14" s="146">
        <f t="shared" si="16"/>
        <v>0</v>
      </c>
      <c r="BM14" s="146">
        <f t="shared" si="17"/>
        <v>0</v>
      </c>
      <c r="BN14" s="60">
        <f t="shared" si="18"/>
        <v>0</v>
      </c>
      <c r="BO14" s="147">
        <f t="shared" si="19"/>
        <v>0</v>
      </c>
      <c r="BP14" s="136" t="e">
        <f t="shared" si="20"/>
        <v>#DIV/0!</v>
      </c>
      <c r="BQ14" s="133"/>
      <c r="BR14" s="56"/>
      <c r="BS14" s="57"/>
      <c r="BT14" s="57"/>
      <c r="BU14" s="57"/>
      <c r="BV14" s="58"/>
      <c r="BW14" s="57"/>
      <c r="BX14" s="57"/>
      <c r="BY14" s="57"/>
      <c r="BZ14" s="57"/>
      <c r="CA14" s="58"/>
      <c r="CB14" s="57"/>
      <c r="CC14" s="57"/>
      <c r="CD14" s="57"/>
      <c r="CE14" s="57"/>
      <c r="CF14" s="58"/>
      <c r="CG14" s="59">
        <f t="shared" si="21"/>
        <v>0</v>
      </c>
      <c r="CH14" s="146">
        <f t="shared" si="22"/>
        <v>0</v>
      </c>
      <c r="CI14" s="146">
        <f t="shared" si="23"/>
        <v>0</v>
      </c>
      <c r="CJ14" s="60">
        <f t="shared" si="24"/>
        <v>0</v>
      </c>
      <c r="CK14" s="147">
        <f t="shared" si="25"/>
        <v>0</v>
      </c>
      <c r="CL14" s="136" t="e">
        <f t="shared" si="26"/>
        <v>#DIV/0!</v>
      </c>
    </row>
    <row r="15" spans="1:90" s="61" customFormat="1" x14ac:dyDescent="0.25">
      <c r="A15" s="74">
        <f t="shared" si="27"/>
        <v>12</v>
      </c>
      <c r="B15" s="54"/>
      <c r="C15" s="62"/>
      <c r="D15" s="56"/>
      <c r="E15" s="57"/>
      <c r="F15" s="57"/>
      <c r="G15" s="57"/>
      <c r="H15" s="58"/>
      <c r="I15" s="57"/>
      <c r="J15" s="57"/>
      <c r="K15" s="57"/>
      <c r="L15" s="57"/>
      <c r="M15" s="58"/>
      <c r="N15" s="57"/>
      <c r="O15" s="57"/>
      <c r="P15" s="57"/>
      <c r="Q15" s="57"/>
      <c r="R15" s="58"/>
      <c r="S15" s="59">
        <f t="shared" si="3"/>
        <v>0</v>
      </c>
      <c r="T15" s="146">
        <f t="shared" si="4"/>
        <v>0</v>
      </c>
      <c r="U15" s="146">
        <f t="shared" si="5"/>
        <v>0</v>
      </c>
      <c r="V15" s="60">
        <f t="shared" si="6"/>
        <v>0</v>
      </c>
      <c r="W15" s="147">
        <f t="shared" si="7"/>
        <v>0</v>
      </c>
      <c r="X15" s="136" t="e">
        <f t="shared" si="8"/>
        <v>#DIV/0!</v>
      </c>
      <c r="Y15" s="133"/>
      <c r="Z15" s="56"/>
      <c r="AA15" s="57"/>
      <c r="AB15" s="57"/>
      <c r="AC15" s="57"/>
      <c r="AD15" s="58"/>
      <c r="AE15" s="57"/>
      <c r="AF15" s="57"/>
      <c r="AG15" s="57"/>
      <c r="AH15" s="57"/>
      <c r="AI15" s="58"/>
      <c r="AJ15" s="57"/>
      <c r="AK15" s="57"/>
      <c r="AL15" s="57"/>
      <c r="AM15" s="57"/>
      <c r="AN15" s="58"/>
      <c r="AO15" s="59">
        <f t="shared" si="9"/>
        <v>0</v>
      </c>
      <c r="AP15" s="146">
        <f t="shared" si="10"/>
        <v>0</v>
      </c>
      <c r="AQ15" s="146">
        <f t="shared" si="11"/>
        <v>0</v>
      </c>
      <c r="AR15" s="60">
        <f t="shared" si="12"/>
        <v>0</v>
      </c>
      <c r="AS15" s="147">
        <f t="shared" si="13"/>
        <v>0</v>
      </c>
      <c r="AT15" s="136" t="e">
        <f t="shared" si="14"/>
        <v>#DIV/0!</v>
      </c>
      <c r="AU15" s="133"/>
      <c r="AV15" s="56"/>
      <c r="AW15" s="57"/>
      <c r="AX15" s="57"/>
      <c r="AY15" s="57"/>
      <c r="AZ15" s="58"/>
      <c r="BA15" s="57"/>
      <c r="BB15" s="57"/>
      <c r="BC15" s="57"/>
      <c r="BD15" s="57"/>
      <c r="BE15" s="58"/>
      <c r="BF15" s="57"/>
      <c r="BG15" s="57"/>
      <c r="BH15" s="57"/>
      <c r="BI15" s="57"/>
      <c r="BJ15" s="58"/>
      <c r="BK15" s="59">
        <f t="shared" si="15"/>
        <v>0</v>
      </c>
      <c r="BL15" s="146">
        <f t="shared" si="16"/>
        <v>0</v>
      </c>
      <c r="BM15" s="146">
        <f t="shared" si="17"/>
        <v>0</v>
      </c>
      <c r="BN15" s="60">
        <f t="shared" si="18"/>
        <v>0</v>
      </c>
      <c r="BO15" s="147">
        <f t="shared" si="19"/>
        <v>0</v>
      </c>
      <c r="BP15" s="136" t="e">
        <f t="shared" si="20"/>
        <v>#DIV/0!</v>
      </c>
      <c r="BQ15" s="133"/>
      <c r="BR15" s="56"/>
      <c r="BS15" s="57"/>
      <c r="BT15" s="57"/>
      <c r="BU15" s="57"/>
      <c r="BV15" s="58"/>
      <c r="BW15" s="57"/>
      <c r="BX15" s="57"/>
      <c r="BY15" s="57"/>
      <c r="BZ15" s="57"/>
      <c r="CA15" s="58"/>
      <c r="CB15" s="57"/>
      <c r="CC15" s="57"/>
      <c r="CD15" s="57"/>
      <c r="CE15" s="57"/>
      <c r="CF15" s="58"/>
      <c r="CG15" s="59">
        <f t="shared" si="21"/>
        <v>0</v>
      </c>
      <c r="CH15" s="146">
        <f t="shared" si="22"/>
        <v>0</v>
      </c>
      <c r="CI15" s="146">
        <f t="shared" si="23"/>
        <v>0</v>
      </c>
      <c r="CJ15" s="60">
        <f t="shared" si="24"/>
        <v>0</v>
      </c>
      <c r="CK15" s="147">
        <f t="shared" si="25"/>
        <v>0</v>
      </c>
      <c r="CL15" s="136" t="e">
        <f t="shared" si="26"/>
        <v>#DIV/0!</v>
      </c>
    </row>
    <row r="16" spans="1:90" s="61" customFormat="1" x14ac:dyDescent="0.25">
      <c r="A16" s="74">
        <f t="shared" si="27"/>
        <v>13</v>
      </c>
      <c r="B16" s="54"/>
      <c r="C16" s="62"/>
      <c r="D16" s="56"/>
      <c r="E16" s="57"/>
      <c r="F16" s="57"/>
      <c r="G16" s="57"/>
      <c r="H16" s="58"/>
      <c r="I16" s="57"/>
      <c r="J16" s="57"/>
      <c r="K16" s="57"/>
      <c r="L16" s="57"/>
      <c r="M16" s="58"/>
      <c r="N16" s="57"/>
      <c r="O16" s="57"/>
      <c r="P16" s="57"/>
      <c r="Q16" s="57"/>
      <c r="R16" s="58"/>
      <c r="S16" s="59">
        <f t="shared" si="3"/>
        <v>0</v>
      </c>
      <c r="T16" s="146">
        <f t="shared" si="4"/>
        <v>0</v>
      </c>
      <c r="U16" s="146">
        <f t="shared" si="5"/>
        <v>0</v>
      </c>
      <c r="V16" s="60">
        <f t="shared" si="6"/>
        <v>0</v>
      </c>
      <c r="W16" s="147">
        <f t="shared" si="7"/>
        <v>0</v>
      </c>
      <c r="X16" s="136" t="e">
        <f t="shared" si="8"/>
        <v>#DIV/0!</v>
      </c>
      <c r="Y16" s="133"/>
      <c r="Z16" s="56"/>
      <c r="AA16" s="57"/>
      <c r="AB16" s="57"/>
      <c r="AC16" s="57"/>
      <c r="AD16" s="58"/>
      <c r="AE16" s="57"/>
      <c r="AF16" s="57"/>
      <c r="AG16" s="57"/>
      <c r="AH16" s="57"/>
      <c r="AI16" s="58"/>
      <c r="AJ16" s="57"/>
      <c r="AK16" s="57"/>
      <c r="AL16" s="57"/>
      <c r="AM16" s="57"/>
      <c r="AN16" s="58"/>
      <c r="AO16" s="59">
        <f t="shared" si="9"/>
        <v>0</v>
      </c>
      <c r="AP16" s="146">
        <f t="shared" si="10"/>
        <v>0</v>
      </c>
      <c r="AQ16" s="146">
        <f t="shared" si="11"/>
        <v>0</v>
      </c>
      <c r="AR16" s="60">
        <f t="shared" si="12"/>
        <v>0</v>
      </c>
      <c r="AS16" s="147">
        <f t="shared" si="13"/>
        <v>0</v>
      </c>
      <c r="AT16" s="136" t="e">
        <f t="shared" si="14"/>
        <v>#DIV/0!</v>
      </c>
      <c r="AU16" s="133"/>
      <c r="AV16" s="56"/>
      <c r="AW16" s="57"/>
      <c r="AX16" s="57"/>
      <c r="AY16" s="57"/>
      <c r="AZ16" s="58"/>
      <c r="BA16" s="57"/>
      <c r="BB16" s="57"/>
      <c r="BC16" s="57"/>
      <c r="BD16" s="57"/>
      <c r="BE16" s="58"/>
      <c r="BF16" s="57"/>
      <c r="BG16" s="57"/>
      <c r="BH16" s="57"/>
      <c r="BI16" s="57"/>
      <c r="BJ16" s="58"/>
      <c r="BK16" s="59">
        <f t="shared" si="15"/>
        <v>0</v>
      </c>
      <c r="BL16" s="146">
        <f t="shared" si="16"/>
        <v>0</v>
      </c>
      <c r="BM16" s="146">
        <f t="shared" si="17"/>
        <v>0</v>
      </c>
      <c r="BN16" s="60">
        <f t="shared" si="18"/>
        <v>0</v>
      </c>
      <c r="BO16" s="147">
        <f t="shared" si="19"/>
        <v>0</v>
      </c>
      <c r="BP16" s="136" t="e">
        <f t="shared" si="20"/>
        <v>#DIV/0!</v>
      </c>
      <c r="BQ16" s="133"/>
      <c r="BR16" s="56"/>
      <c r="BS16" s="57"/>
      <c r="BT16" s="57"/>
      <c r="BU16" s="57"/>
      <c r="BV16" s="58"/>
      <c r="BW16" s="57"/>
      <c r="BX16" s="57"/>
      <c r="BY16" s="57"/>
      <c r="BZ16" s="57"/>
      <c r="CA16" s="58"/>
      <c r="CB16" s="57"/>
      <c r="CC16" s="57"/>
      <c r="CD16" s="57"/>
      <c r="CE16" s="57"/>
      <c r="CF16" s="58"/>
      <c r="CG16" s="59">
        <f t="shared" si="21"/>
        <v>0</v>
      </c>
      <c r="CH16" s="146">
        <f t="shared" si="22"/>
        <v>0</v>
      </c>
      <c r="CI16" s="146">
        <f t="shared" si="23"/>
        <v>0</v>
      </c>
      <c r="CJ16" s="60">
        <f t="shared" si="24"/>
        <v>0</v>
      </c>
      <c r="CK16" s="147">
        <f t="shared" si="25"/>
        <v>0</v>
      </c>
      <c r="CL16" s="136" t="e">
        <f t="shared" si="26"/>
        <v>#DIV/0!</v>
      </c>
    </row>
    <row r="17" spans="1:90" s="61" customFormat="1" x14ac:dyDescent="0.25">
      <c r="A17" s="74">
        <f t="shared" si="27"/>
        <v>14</v>
      </c>
      <c r="B17" s="54"/>
      <c r="C17" s="62"/>
      <c r="D17" s="56"/>
      <c r="E17" s="57"/>
      <c r="F17" s="57"/>
      <c r="G17" s="57"/>
      <c r="H17" s="58"/>
      <c r="I17" s="57"/>
      <c r="J17" s="57"/>
      <c r="K17" s="57"/>
      <c r="L17" s="57"/>
      <c r="M17" s="58"/>
      <c r="N17" s="57"/>
      <c r="O17" s="57"/>
      <c r="P17" s="57"/>
      <c r="Q17" s="57"/>
      <c r="R17" s="58"/>
      <c r="S17" s="59">
        <f t="shared" si="3"/>
        <v>0</v>
      </c>
      <c r="T17" s="146">
        <f t="shared" si="4"/>
        <v>0</v>
      </c>
      <c r="U17" s="146">
        <f t="shared" si="5"/>
        <v>0</v>
      </c>
      <c r="V17" s="60">
        <f t="shared" si="6"/>
        <v>0</v>
      </c>
      <c r="W17" s="147">
        <f t="shared" si="7"/>
        <v>0</v>
      </c>
      <c r="X17" s="136" t="e">
        <f t="shared" si="8"/>
        <v>#DIV/0!</v>
      </c>
      <c r="Y17" s="133"/>
      <c r="Z17" s="56"/>
      <c r="AA17" s="57"/>
      <c r="AB17" s="57"/>
      <c r="AC17" s="57"/>
      <c r="AD17" s="58"/>
      <c r="AE17" s="57"/>
      <c r="AF17" s="57"/>
      <c r="AG17" s="57"/>
      <c r="AH17" s="57"/>
      <c r="AI17" s="58"/>
      <c r="AJ17" s="57"/>
      <c r="AK17" s="57"/>
      <c r="AL17" s="57"/>
      <c r="AM17" s="57"/>
      <c r="AN17" s="58"/>
      <c r="AO17" s="59">
        <f t="shared" si="9"/>
        <v>0</v>
      </c>
      <c r="AP17" s="146">
        <f t="shared" si="10"/>
        <v>0</v>
      </c>
      <c r="AQ17" s="146">
        <f t="shared" si="11"/>
        <v>0</v>
      </c>
      <c r="AR17" s="60">
        <f t="shared" si="12"/>
        <v>0</v>
      </c>
      <c r="AS17" s="147">
        <f t="shared" si="13"/>
        <v>0</v>
      </c>
      <c r="AT17" s="136" t="e">
        <f t="shared" si="14"/>
        <v>#DIV/0!</v>
      </c>
      <c r="AU17" s="133"/>
      <c r="AV17" s="56"/>
      <c r="AW17" s="57"/>
      <c r="AX17" s="57"/>
      <c r="AY17" s="57"/>
      <c r="AZ17" s="58"/>
      <c r="BA17" s="57"/>
      <c r="BB17" s="57"/>
      <c r="BC17" s="57"/>
      <c r="BD17" s="57"/>
      <c r="BE17" s="58"/>
      <c r="BF17" s="57"/>
      <c r="BG17" s="57"/>
      <c r="BH17" s="57"/>
      <c r="BI17" s="57"/>
      <c r="BJ17" s="58"/>
      <c r="BK17" s="59">
        <f t="shared" si="15"/>
        <v>0</v>
      </c>
      <c r="BL17" s="146">
        <f t="shared" si="16"/>
        <v>0</v>
      </c>
      <c r="BM17" s="146">
        <f t="shared" si="17"/>
        <v>0</v>
      </c>
      <c r="BN17" s="60">
        <f t="shared" si="18"/>
        <v>0</v>
      </c>
      <c r="BO17" s="147">
        <f t="shared" si="19"/>
        <v>0</v>
      </c>
      <c r="BP17" s="136" t="e">
        <f t="shared" si="20"/>
        <v>#DIV/0!</v>
      </c>
      <c r="BQ17" s="133"/>
      <c r="BR17" s="56"/>
      <c r="BS17" s="57"/>
      <c r="BT17" s="57"/>
      <c r="BU17" s="57"/>
      <c r="BV17" s="58"/>
      <c r="BW17" s="57"/>
      <c r="BX17" s="57"/>
      <c r="BY17" s="57"/>
      <c r="BZ17" s="57"/>
      <c r="CA17" s="58"/>
      <c r="CB17" s="57"/>
      <c r="CC17" s="57"/>
      <c r="CD17" s="57"/>
      <c r="CE17" s="57"/>
      <c r="CF17" s="58"/>
      <c r="CG17" s="59">
        <f t="shared" si="21"/>
        <v>0</v>
      </c>
      <c r="CH17" s="146">
        <f t="shared" si="22"/>
        <v>0</v>
      </c>
      <c r="CI17" s="146">
        <f t="shared" si="23"/>
        <v>0</v>
      </c>
      <c r="CJ17" s="60">
        <f t="shared" si="24"/>
        <v>0</v>
      </c>
      <c r="CK17" s="147">
        <f t="shared" si="25"/>
        <v>0</v>
      </c>
      <c r="CL17" s="136" t="e">
        <f t="shared" si="26"/>
        <v>#DIV/0!</v>
      </c>
    </row>
    <row r="18" spans="1:90" s="61" customFormat="1" x14ac:dyDescent="0.25">
      <c r="A18" s="74">
        <f t="shared" si="27"/>
        <v>15</v>
      </c>
      <c r="B18" s="54"/>
      <c r="C18" s="62"/>
      <c r="D18" s="56"/>
      <c r="E18" s="57"/>
      <c r="F18" s="57"/>
      <c r="G18" s="57"/>
      <c r="H18" s="58"/>
      <c r="I18" s="57"/>
      <c r="J18" s="57"/>
      <c r="K18" s="57"/>
      <c r="L18" s="57"/>
      <c r="M18" s="58"/>
      <c r="N18" s="57"/>
      <c r="O18" s="57"/>
      <c r="P18" s="57"/>
      <c r="Q18" s="57"/>
      <c r="R18" s="58"/>
      <c r="S18" s="59">
        <f t="shared" si="3"/>
        <v>0</v>
      </c>
      <c r="T18" s="146">
        <f t="shared" si="4"/>
        <v>0</v>
      </c>
      <c r="U18" s="146">
        <f t="shared" si="5"/>
        <v>0</v>
      </c>
      <c r="V18" s="60">
        <f t="shared" si="6"/>
        <v>0</v>
      </c>
      <c r="W18" s="147">
        <f t="shared" si="7"/>
        <v>0</v>
      </c>
      <c r="X18" s="136" t="e">
        <f t="shared" si="8"/>
        <v>#DIV/0!</v>
      </c>
      <c r="Y18" s="133"/>
      <c r="Z18" s="56"/>
      <c r="AA18" s="57"/>
      <c r="AB18" s="57"/>
      <c r="AC18" s="57"/>
      <c r="AD18" s="58"/>
      <c r="AE18" s="57"/>
      <c r="AF18" s="57"/>
      <c r="AG18" s="57"/>
      <c r="AH18" s="57"/>
      <c r="AI18" s="58"/>
      <c r="AJ18" s="57"/>
      <c r="AK18" s="57"/>
      <c r="AL18" s="57"/>
      <c r="AM18" s="57"/>
      <c r="AN18" s="58"/>
      <c r="AO18" s="59">
        <f t="shared" si="9"/>
        <v>0</v>
      </c>
      <c r="AP18" s="146">
        <f t="shared" si="10"/>
        <v>0</v>
      </c>
      <c r="AQ18" s="146">
        <f t="shared" si="11"/>
        <v>0</v>
      </c>
      <c r="AR18" s="60">
        <f t="shared" si="12"/>
        <v>0</v>
      </c>
      <c r="AS18" s="147">
        <f t="shared" si="13"/>
        <v>0</v>
      </c>
      <c r="AT18" s="136" t="e">
        <f t="shared" si="14"/>
        <v>#DIV/0!</v>
      </c>
      <c r="AU18" s="133"/>
      <c r="AV18" s="56"/>
      <c r="AW18" s="57"/>
      <c r="AX18" s="57"/>
      <c r="AY18" s="57"/>
      <c r="AZ18" s="58"/>
      <c r="BA18" s="57"/>
      <c r="BB18" s="57"/>
      <c r="BC18" s="57"/>
      <c r="BD18" s="57"/>
      <c r="BE18" s="58"/>
      <c r="BF18" s="57"/>
      <c r="BG18" s="57"/>
      <c r="BH18" s="57"/>
      <c r="BI18" s="57"/>
      <c r="BJ18" s="58"/>
      <c r="BK18" s="59">
        <f t="shared" si="15"/>
        <v>0</v>
      </c>
      <c r="BL18" s="146">
        <f t="shared" si="16"/>
        <v>0</v>
      </c>
      <c r="BM18" s="146">
        <f t="shared" si="17"/>
        <v>0</v>
      </c>
      <c r="BN18" s="60">
        <f t="shared" si="18"/>
        <v>0</v>
      </c>
      <c r="BO18" s="147">
        <f t="shared" si="19"/>
        <v>0</v>
      </c>
      <c r="BP18" s="136" t="e">
        <f t="shared" si="20"/>
        <v>#DIV/0!</v>
      </c>
      <c r="BQ18" s="133"/>
      <c r="BR18" s="56"/>
      <c r="BS18" s="57"/>
      <c r="BT18" s="57"/>
      <c r="BU18" s="57"/>
      <c r="BV18" s="58"/>
      <c r="BW18" s="57"/>
      <c r="BX18" s="57"/>
      <c r="BY18" s="57"/>
      <c r="BZ18" s="57"/>
      <c r="CA18" s="58"/>
      <c r="CB18" s="57"/>
      <c r="CC18" s="57"/>
      <c r="CD18" s="57"/>
      <c r="CE18" s="57"/>
      <c r="CF18" s="58"/>
      <c r="CG18" s="59">
        <f t="shared" si="21"/>
        <v>0</v>
      </c>
      <c r="CH18" s="146">
        <f t="shared" si="22"/>
        <v>0</v>
      </c>
      <c r="CI18" s="146">
        <f t="shared" si="23"/>
        <v>0</v>
      </c>
      <c r="CJ18" s="60">
        <f t="shared" si="24"/>
        <v>0</v>
      </c>
      <c r="CK18" s="147">
        <f t="shared" si="25"/>
        <v>0</v>
      </c>
      <c r="CL18" s="136" t="e">
        <f t="shared" si="26"/>
        <v>#DIV/0!</v>
      </c>
    </row>
    <row r="19" spans="1:90" s="61" customFormat="1" x14ac:dyDescent="0.25">
      <c r="A19" s="74">
        <f t="shared" si="27"/>
        <v>16</v>
      </c>
      <c r="B19" s="54"/>
      <c r="C19" s="62"/>
      <c r="D19" s="56"/>
      <c r="E19" s="57"/>
      <c r="F19" s="57"/>
      <c r="G19" s="57"/>
      <c r="H19" s="58"/>
      <c r="I19" s="57"/>
      <c r="J19" s="57"/>
      <c r="K19" s="57"/>
      <c r="L19" s="57"/>
      <c r="M19" s="58"/>
      <c r="N19" s="57"/>
      <c r="O19" s="57"/>
      <c r="P19" s="57"/>
      <c r="Q19" s="57"/>
      <c r="R19" s="58"/>
      <c r="S19" s="59">
        <f t="shared" si="3"/>
        <v>0</v>
      </c>
      <c r="T19" s="146">
        <f t="shared" si="4"/>
        <v>0</v>
      </c>
      <c r="U19" s="146">
        <f t="shared" si="5"/>
        <v>0</v>
      </c>
      <c r="V19" s="60">
        <f t="shared" si="6"/>
        <v>0</v>
      </c>
      <c r="W19" s="147">
        <f t="shared" si="7"/>
        <v>0</v>
      </c>
      <c r="X19" s="136" t="e">
        <f t="shared" si="8"/>
        <v>#DIV/0!</v>
      </c>
      <c r="Y19" s="133"/>
      <c r="Z19" s="56"/>
      <c r="AA19" s="57"/>
      <c r="AB19" s="57"/>
      <c r="AC19" s="57"/>
      <c r="AD19" s="58"/>
      <c r="AE19" s="57"/>
      <c r="AF19" s="57"/>
      <c r="AG19" s="57"/>
      <c r="AH19" s="57"/>
      <c r="AI19" s="58"/>
      <c r="AJ19" s="57"/>
      <c r="AK19" s="57"/>
      <c r="AL19" s="57"/>
      <c r="AM19" s="57"/>
      <c r="AN19" s="58"/>
      <c r="AO19" s="59">
        <f t="shared" si="9"/>
        <v>0</v>
      </c>
      <c r="AP19" s="146">
        <f t="shared" si="10"/>
        <v>0</v>
      </c>
      <c r="AQ19" s="146">
        <f t="shared" si="11"/>
        <v>0</v>
      </c>
      <c r="AR19" s="60">
        <f t="shared" si="12"/>
        <v>0</v>
      </c>
      <c r="AS19" s="147">
        <f t="shared" si="13"/>
        <v>0</v>
      </c>
      <c r="AT19" s="136" t="e">
        <f t="shared" si="14"/>
        <v>#DIV/0!</v>
      </c>
      <c r="AU19" s="133"/>
      <c r="AV19" s="56"/>
      <c r="AW19" s="57"/>
      <c r="AX19" s="57"/>
      <c r="AY19" s="57"/>
      <c r="AZ19" s="58"/>
      <c r="BA19" s="57"/>
      <c r="BB19" s="57"/>
      <c r="BC19" s="57"/>
      <c r="BD19" s="57"/>
      <c r="BE19" s="58"/>
      <c r="BF19" s="57"/>
      <c r="BG19" s="57"/>
      <c r="BH19" s="57"/>
      <c r="BI19" s="57"/>
      <c r="BJ19" s="58"/>
      <c r="BK19" s="59">
        <f t="shared" si="15"/>
        <v>0</v>
      </c>
      <c r="BL19" s="146">
        <f t="shared" si="16"/>
        <v>0</v>
      </c>
      <c r="BM19" s="146">
        <f t="shared" si="17"/>
        <v>0</v>
      </c>
      <c r="BN19" s="60">
        <f t="shared" si="18"/>
        <v>0</v>
      </c>
      <c r="BO19" s="147">
        <f t="shared" si="19"/>
        <v>0</v>
      </c>
      <c r="BP19" s="136" t="e">
        <f t="shared" si="20"/>
        <v>#DIV/0!</v>
      </c>
      <c r="BQ19" s="133"/>
      <c r="BR19" s="56"/>
      <c r="BS19" s="57"/>
      <c r="BT19" s="57"/>
      <c r="BU19" s="57"/>
      <c r="BV19" s="58"/>
      <c r="BW19" s="57"/>
      <c r="BX19" s="57"/>
      <c r="BY19" s="57"/>
      <c r="BZ19" s="57"/>
      <c r="CA19" s="58"/>
      <c r="CB19" s="57"/>
      <c r="CC19" s="57"/>
      <c r="CD19" s="57"/>
      <c r="CE19" s="57"/>
      <c r="CF19" s="58"/>
      <c r="CG19" s="59">
        <f t="shared" si="21"/>
        <v>0</v>
      </c>
      <c r="CH19" s="146">
        <f t="shared" si="22"/>
        <v>0</v>
      </c>
      <c r="CI19" s="146">
        <f t="shared" si="23"/>
        <v>0</v>
      </c>
      <c r="CJ19" s="60">
        <f t="shared" si="24"/>
        <v>0</v>
      </c>
      <c r="CK19" s="147">
        <f t="shared" si="25"/>
        <v>0</v>
      </c>
      <c r="CL19" s="136" t="e">
        <f t="shared" si="26"/>
        <v>#DIV/0!</v>
      </c>
    </row>
    <row r="20" spans="1:90" s="61" customFormat="1" x14ac:dyDescent="0.25">
      <c r="A20" s="74">
        <f t="shared" si="27"/>
        <v>17</v>
      </c>
      <c r="B20" s="54"/>
      <c r="C20" s="62"/>
      <c r="D20" s="56"/>
      <c r="E20" s="57"/>
      <c r="F20" s="57"/>
      <c r="G20" s="57"/>
      <c r="H20" s="58"/>
      <c r="I20" s="57"/>
      <c r="J20" s="57"/>
      <c r="K20" s="57"/>
      <c r="L20" s="57"/>
      <c r="M20" s="58"/>
      <c r="N20" s="57"/>
      <c r="O20" s="57"/>
      <c r="P20" s="57"/>
      <c r="Q20" s="57"/>
      <c r="R20" s="58"/>
      <c r="S20" s="59">
        <f t="shared" si="3"/>
        <v>0</v>
      </c>
      <c r="T20" s="146">
        <f t="shared" si="4"/>
        <v>0</v>
      </c>
      <c r="U20" s="146">
        <f t="shared" si="5"/>
        <v>0</v>
      </c>
      <c r="V20" s="60">
        <f t="shared" si="6"/>
        <v>0</v>
      </c>
      <c r="W20" s="147">
        <f t="shared" si="7"/>
        <v>0</v>
      </c>
      <c r="X20" s="136" t="e">
        <f t="shared" si="8"/>
        <v>#DIV/0!</v>
      </c>
      <c r="Y20" s="133"/>
      <c r="Z20" s="56"/>
      <c r="AA20" s="57"/>
      <c r="AB20" s="57"/>
      <c r="AC20" s="57"/>
      <c r="AD20" s="58"/>
      <c r="AE20" s="57"/>
      <c r="AF20" s="57"/>
      <c r="AG20" s="57"/>
      <c r="AH20" s="57"/>
      <c r="AI20" s="58"/>
      <c r="AJ20" s="57"/>
      <c r="AK20" s="57"/>
      <c r="AL20" s="57"/>
      <c r="AM20" s="57"/>
      <c r="AN20" s="58"/>
      <c r="AO20" s="59">
        <f t="shared" si="9"/>
        <v>0</v>
      </c>
      <c r="AP20" s="146">
        <f t="shared" si="10"/>
        <v>0</v>
      </c>
      <c r="AQ20" s="146">
        <f t="shared" si="11"/>
        <v>0</v>
      </c>
      <c r="AR20" s="60">
        <f t="shared" si="12"/>
        <v>0</v>
      </c>
      <c r="AS20" s="147">
        <f t="shared" si="13"/>
        <v>0</v>
      </c>
      <c r="AT20" s="136" t="e">
        <f t="shared" si="14"/>
        <v>#DIV/0!</v>
      </c>
      <c r="AU20" s="133"/>
      <c r="AV20" s="56"/>
      <c r="AW20" s="57"/>
      <c r="AX20" s="57"/>
      <c r="AY20" s="57"/>
      <c r="AZ20" s="58"/>
      <c r="BA20" s="57"/>
      <c r="BB20" s="57"/>
      <c r="BC20" s="57"/>
      <c r="BD20" s="57"/>
      <c r="BE20" s="58"/>
      <c r="BF20" s="57"/>
      <c r="BG20" s="57"/>
      <c r="BH20" s="57"/>
      <c r="BI20" s="57"/>
      <c r="BJ20" s="58"/>
      <c r="BK20" s="59">
        <f t="shared" si="15"/>
        <v>0</v>
      </c>
      <c r="BL20" s="146">
        <f t="shared" si="16"/>
        <v>0</v>
      </c>
      <c r="BM20" s="146">
        <f t="shared" si="17"/>
        <v>0</v>
      </c>
      <c r="BN20" s="60">
        <f t="shared" si="18"/>
        <v>0</v>
      </c>
      <c r="BO20" s="147">
        <f t="shared" si="19"/>
        <v>0</v>
      </c>
      <c r="BP20" s="136" t="e">
        <f t="shared" si="20"/>
        <v>#DIV/0!</v>
      </c>
      <c r="BQ20" s="133"/>
      <c r="BR20" s="56"/>
      <c r="BS20" s="57"/>
      <c r="BT20" s="57"/>
      <c r="BU20" s="57"/>
      <c r="BV20" s="58"/>
      <c r="BW20" s="57"/>
      <c r="BX20" s="57"/>
      <c r="BY20" s="57"/>
      <c r="BZ20" s="57"/>
      <c r="CA20" s="58"/>
      <c r="CB20" s="57"/>
      <c r="CC20" s="57"/>
      <c r="CD20" s="57"/>
      <c r="CE20" s="57"/>
      <c r="CF20" s="58"/>
      <c r="CG20" s="59">
        <f t="shared" si="21"/>
        <v>0</v>
      </c>
      <c r="CH20" s="146">
        <f t="shared" si="22"/>
        <v>0</v>
      </c>
      <c r="CI20" s="146">
        <f t="shared" si="23"/>
        <v>0</v>
      </c>
      <c r="CJ20" s="60">
        <f t="shared" si="24"/>
        <v>0</v>
      </c>
      <c r="CK20" s="147">
        <f t="shared" si="25"/>
        <v>0</v>
      </c>
      <c r="CL20" s="136" t="e">
        <f t="shared" si="26"/>
        <v>#DIV/0!</v>
      </c>
    </row>
    <row r="21" spans="1:90" s="61" customFormat="1" x14ac:dyDescent="0.25">
      <c r="A21" s="74">
        <f t="shared" si="27"/>
        <v>18</v>
      </c>
      <c r="B21" s="54"/>
      <c r="C21" s="62"/>
      <c r="D21" s="56"/>
      <c r="E21" s="57"/>
      <c r="F21" s="57"/>
      <c r="G21" s="57"/>
      <c r="H21" s="58"/>
      <c r="I21" s="57"/>
      <c r="J21" s="57"/>
      <c r="K21" s="57"/>
      <c r="L21" s="57"/>
      <c r="M21" s="58"/>
      <c r="N21" s="57"/>
      <c r="O21" s="57"/>
      <c r="P21" s="57"/>
      <c r="Q21" s="57"/>
      <c r="R21" s="58"/>
      <c r="S21" s="59">
        <f t="shared" si="3"/>
        <v>0</v>
      </c>
      <c r="T21" s="146">
        <f t="shared" si="4"/>
        <v>0</v>
      </c>
      <c r="U21" s="146">
        <f t="shared" si="5"/>
        <v>0</v>
      </c>
      <c r="V21" s="60">
        <f t="shared" si="6"/>
        <v>0</v>
      </c>
      <c r="W21" s="147">
        <f t="shared" si="7"/>
        <v>0</v>
      </c>
      <c r="X21" s="136" t="e">
        <f t="shared" si="8"/>
        <v>#DIV/0!</v>
      </c>
      <c r="Y21" s="133"/>
      <c r="Z21" s="56"/>
      <c r="AA21" s="57"/>
      <c r="AB21" s="57"/>
      <c r="AC21" s="57"/>
      <c r="AD21" s="58"/>
      <c r="AE21" s="57"/>
      <c r="AF21" s="57"/>
      <c r="AG21" s="57"/>
      <c r="AH21" s="57"/>
      <c r="AI21" s="58"/>
      <c r="AJ21" s="57"/>
      <c r="AK21" s="57"/>
      <c r="AL21" s="57"/>
      <c r="AM21" s="57"/>
      <c r="AN21" s="58"/>
      <c r="AO21" s="59">
        <f t="shared" si="9"/>
        <v>0</v>
      </c>
      <c r="AP21" s="146">
        <f t="shared" si="10"/>
        <v>0</v>
      </c>
      <c r="AQ21" s="146">
        <f t="shared" si="11"/>
        <v>0</v>
      </c>
      <c r="AR21" s="60">
        <f t="shared" si="12"/>
        <v>0</v>
      </c>
      <c r="AS21" s="147">
        <f t="shared" si="13"/>
        <v>0</v>
      </c>
      <c r="AT21" s="136" t="e">
        <f t="shared" si="14"/>
        <v>#DIV/0!</v>
      </c>
      <c r="AU21" s="133"/>
      <c r="AV21" s="56"/>
      <c r="AW21" s="57"/>
      <c r="AX21" s="57"/>
      <c r="AY21" s="57"/>
      <c r="AZ21" s="58"/>
      <c r="BA21" s="57"/>
      <c r="BB21" s="57"/>
      <c r="BC21" s="57"/>
      <c r="BD21" s="57"/>
      <c r="BE21" s="58"/>
      <c r="BF21" s="57"/>
      <c r="BG21" s="57"/>
      <c r="BH21" s="57"/>
      <c r="BI21" s="57"/>
      <c r="BJ21" s="58"/>
      <c r="BK21" s="59">
        <f t="shared" si="15"/>
        <v>0</v>
      </c>
      <c r="BL21" s="146">
        <f t="shared" si="16"/>
        <v>0</v>
      </c>
      <c r="BM21" s="146">
        <f t="shared" si="17"/>
        <v>0</v>
      </c>
      <c r="BN21" s="60">
        <f t="shared" si="18"/>
        <v>0</v>
      </c>
      <c r="BO21" s="147">
        <f t="shared" si="19"/>
        <v>0</v>
      </c>
      <c r="BP21" s="136" t="e">
        <f t="shared" si="20"/>
        <v>#DIV/0!</v>
      </c>
      <c r="BQ21" s="133"/>
      <c r="BR21" s="56"/>
      <c r="BS21" s="57"/>
      <c r="BT21" s="57"/>
      <c r="BU21" s="57"/>
      <c r="BV21" s="58"/>
      <c r="BW21" s="57"/>
      <c r="BX21" s="57"/>
      <c r="BY21" s="57"/>
      <c r="BZ21" s="57"/>
      <c r="CA21" s="58"/>
      <c r="CB21" s="57"/>
      <c r="CC21" s="57"/>
      <c r="CD21" s="57"/>
      <c r="CE21" s="57"/>
      <c r="CF21" s="58"/>
      <c r="CG21" s="59">
        <f t="shared" si="21"/>
        <v>0</v>
      </c>
      <c r="CH21" s="146">
        <f t="shared" si="22"/>
        <v>0</v>
      </c>
      <c r="CI21" s="146">
        <f t="shared" si="23"/>
        <v>0</v>
      </c>
      <c r="CJ21" s="60">
        <f t="shared" si="24"/>
        <v>0</v>
      </c>
      <c r="CK21" s="147">
        <f t="shared" si="25"/>
        <v>0</v>
      </c>
      <c r="CL21" s="136" t="e">
        <f t="shared" si="26"/>
        <v>#DIV/0!</v>
      </c>
    </row>
    <row r="22" spans="1:90" s="61" customFormat="1" x14ac:dyDescent="0.25">
      <c r="A22" s="74">
        <f t="shared" si="27"/>
        <v>19</v>
      </c>
      <c r="B22" s="54"/>
      <c r="C22" s="62"/>
      <c r="D22" s="56"/>
      <c r="E22" s="57"/>
      <c r="F22" s="57"/>
      <c r="G22" s="57"/>
      <c r="H22" s="58"/>
      <c r="I22" s="57"/>
      <c r="J22" s="57"/>
      <c r="K22" s="57"/>
      <c r="L22" s="57"/>
      <c r="M22" s="58"/>
      <c r="N22" s="57"/>
      <c r="O22" s="57"/>
      <c r="P22" s="57"/>
      <c r="Q22" s="57"/>
      <c r="R22" s="58"/>
      <c r="S22" s="59">
        <f t="shared" si="3"/>
        <v>0</v>
      </c>
      <c r="T22" s="146">
        <f t="shared" si="4"/>
        <v>0</v>
      </c>
      <c r="U22" s="146">
        <f t="shared" si="5"/>
        <v>0</v>
      </c>
      <c r="V22" s="60">
        <f t="shared" si="6"/>
        <v>0</v>
      </c>
      <c r="W22" s="147">
        <f t="shared" si="7"/>
        <v>0</v>
      </c>
      <c r="X22" s="136" t="e">
        <f t="shared" si="8"/>
        <v>#DIV/0!</v>
      </c>
      <c r="Y22" s="133"/>
      <c r="Z22" s="56"/>
      <c r="AA22" s="57"/>
      <c r="AB22" s="57"/>
      <c r="AC22" s="57"/>
      <c r="AD22" s="58"/>
      <c r="AE22" s="57"/>
      <c r="AF22" s="57"/>
      <c r="AG22" s="57"/>
      <c r="AH22" s="57"/>
      <c r="AI22" s="58"/>
      <c r="AJ22" s="57"/>
      <c r="AK22" s="57"/>
      <c r="AL22" s="57"/>
      <c r="AM22" s="57"/>
      <c r="AN22" s="58"/>
      <c r="AO22" s="59">
        <f t="shared" si="9"/>
        <v>0</v>
      </c>
      <c r="AP22" s="146">
        <f t="shared" si="10"/>
        <v>0</v>
      </c>
      <c r="AQ22" s="146">
        <f t="shared" si="11"/>
        <v>0</v>
      </c>
      <c r="AR22" s="60">
        <f t="shared" si="12"/>
        <v>0</v>
      </c>
      <c r="AS22" s="147">
        <f t="shared" si="13"/>
        <v>0</v>
      </c>
      <c r="AT22" s="136" t="e">
        <f t="shared" si="14"/>
        <v>#DIV/0!</v>
      </c>
      <c r="AU22" s="133"/>
      <c r="AV22" s="56"/>
      <c r="AW22" s="57"/>
      <c r="AX22" s="57"/>
      <c r="AY22" s="57"/>
      <c r="AZ22" s="58"/>
      <c r="BA22" s="57"/>
      <c r="BB22" s="57"/>
      <c r="BC22" s="57"/>
      <c r="BD22" s="57"/>
      <c r="BE22" s="58"/>
      <c r="BF22" s="57"/>
      <c r="BG22" s="57"/>
      <c r="BH22" s="57"/>
      <c r="BI22" s="57"/>
      <c r="BJ22" s="58"/>
      <c r="BK22" s="59">
        <f t="shared" si="15"/>
        <v>0</v>
      </c>
      <c r="BL22" s="146">
        <f t="shared" si="16"/>
        <v>0</v>
      </c>
      <c r="BM22" s="146">
        <f t="shared" si="17"/>
        <v>0</v>
      </c>
      <c r="BN22" s="60">
        <f t="shared" si="18"/>
        <v>0</v>
      </c>
      <c r="BO22" s="147">
        <f t="shared" si="19"/>
        <v>0</v>
      </c>
      <c r="BP22" s="136" t="e">
        <f t="shared" si="20"/>
        <v>#DIV/0!</v>
      </c>
      <c r="BQ22" s="133"/>
      <c r="BR22" s="56"/>
      <c r="BS22" s="57"/>
      <c r="BT22" s="57"/>
      <c r="BU22" s="57"/>
      <c r="BV22" s="58"/>
      <c r="BW22" s="57"/>
      <c r="BX22" s="57"/>
      <c r="BY22" s="57"/>
      <c r="BZ22" s="57"/>
      <c r="CA22" s="58"/>
      <c r="CB22" s="57"/>
      <c r="CC22" s="57"/>
      <c r="CD22" s="57"/>
      <c r="CE22" s="57"/>
      <c r="CF22" s="58"/>
      <c r="CG22" s="59">
        <f t="shared" si="21"/>
        <v>0</v>
      </c>
      <c r="CH22" s="146">
        <f t="shared" si="22"/>
        <v>0</v>
      </c>
      <c r="CI22" s="146">
        <f t="shared" si="23"/>
        <v>0</v>
      </c>
      <c r="CJ22" s="60">
        <f t="shared" si="24"/>
        <v>0</v>
      </c>
      <c r="CK22" s="147">
        <f t="shared" si="25"/>
        <v>0</v>
      </c>
      <c r="CL22" s="136" t="e">
        <f t="shared" si="26"/>
        <v>#DIV/0!</v>
      </c>
    </row>
    <row r="23" spans="1:90" s="61" customFormat="1" x14ac:dyDescent="0.25">
      <c r="A23" s="74">
        <f t="shared" si="27"/>
        <v>20</v>
      </c>
      <c r="B23" s="68"/>
      <c r="C23" s="62"/>
      <c r="D23" s="56"/>
      <c r="E23" s="57"/>
      <c r="F23" s="57"/>
      <c r="G23" s="57"/>
      <c r="H23" s="58"/>
      <c r="I23" s="57"/>
      <c r="J23" s="57"/>
      <c r="K23" s="57"/>
      <c r="L23" s="57"/>
      <c r="M23" s="58"/>
      <c r="N23" s="57"/>
      <c r="O23" s="57"/>
      <c r="P23" s="57"/>
      <c r="Q23" s="57"/>
      <c r="R23" s="58"/>
      <c r="S23" s="59">
        <f t="shared" si="3"/>
        <v>0</v>
      </c>
      <c r="T23" s="146">
        <f t="shared" si="4"/>
        <v>0</v>
      </c>
      <c r="U23" s="146">
        <f t="shared" si="5"/>
        <v>0</v>
      </c>
      <c r="V23" s="60">
        <f t="shared" si="6"/>
        <v>0</v>
      </c>
      <c r="W23" s="147">
        <f t="shared" si="7"/>
        <v>0</v>
      </c>
      <c r="X23" s="136" t="e">
        <f t="shared" si="8"/>
        <v>#DIV/0!</v>
      </c>
      <c r="Y23" s="133"/>
      <c r="Z23" s="56"/>
      <c r="AA23" s="57"/>
      <c r="AB23" s="57"/>
      <c r="AC23" s="57"/>
      <c r="AD23" s="58"/>
      <c r="AE23" s="57"/>
      <c r="AF23" s="57"/>
      <c r="AG23" s="57"/>
      <c r="AH23" s="57"/>
      <c r="AI23" s="58"/>
      <c r="AJ23" s="57"/>
      <c r="AK23" s="57"/>
      <c r="AL23" s="57"/>
      <c r="AM23" s="57"/>
      <c r="AN23" s="58"/>
      <c r="AO23" s="59">
        <f t="shared" si="9"/>
        <v>0</v>
      </c>
      <c r="AP23" s="146">
        <f t="shared" si="10"/>
        <v>0</v>
      </c>
      <c r="AQ23" s="146">
        <f t="shared" si="11"/>
        <v>0</v>
      </c>
      <c r="AR23" s="60">
        <f t="shared" si="12"/>
        <v>0</v>
      </c>
      <c r="AS23" s="147">
        <f t="shared" si="13"/>
        <v>0</v>
      </c>
      <c r="AT23" s="136" t="e">
        <f t="shared" si="14"/>
        <v>#DIV/0!</v>
      </c>
      <c r="AU23" s="133"/>
      <c r="AV23" s="56"/>
      <c r="AW23" s="57"/>
      <c r="AX23" s="57"/>
      <c r="AY23" s="57"/>
      <c r="AZ23" s="58"/>
      <c r="BA23" s="57"/>
      <c r="BB23" s="57"/>
      <c r="BC23" s="57"/>
      <c r="BD23" s="57"/>
      <c r="BE23" s="58"/>
      <c r="BF23" s="57"/>
      <c r="BG23" s="57"/>
      <c r="BH23" s="57"/>
      <c r="BI23" s="57"/>
      <c r="BJ23" s="58"/>
      <c r="BK23" s="59">
        <f t="shared" si="15"/>
        <v>0</v>
      </c>
      <c r="BL23" s="146">
        <f t="shared" si="16"/>
        <v>0</v>
      </c>
      <c r="BM23" s="146">
        <f t="shared" si="17"/>
        <v>0</v>
      </c>
      <c r="BN23" s="60">
        <f t="shared" si="18"/>
        <v>0</v>
      </c>
      <c r="BO23" s="147">
        <f t="shared" si="19"/>
        <v>0</v>
      </c>
      <c r="BP23" s="136" t="e">
        <f t="shared" si="20"/>
        <v>#DIV/0!</v>
      </c>
      <c r="BQ23" s="133"/>
      <c r="BR23" s="56"/>
      <c r="BS23" s="57"/>
      <c r="BT23" s="57"/>
      <c r="BU23" s="57"/>
      <c r="BV23" s="58"/>
      <c r="BW23" s="57"/>
      <c r="BX23" s="57"/>
      <c r="BY23" s="57"/>
      <c r="BZ23" s="57"/>
      <c r="CA23" s="58"/>
      <c r="CB23" s="57"/>
      <c r="CC23" s="57"/>
      <c r="CD23" s="57"/>
      <c r="CE23" s="57"/>
      <c r="CF23" s="58"/>
      <c r="CG23" s="59">
        <f t="shared" si="21"/>
        <v>0</v>
      </c>
      <c r="CH23" s="146">
        <f t="shared" si="22"/>
        <v>0</v>
      </c>
      <c r="CI23" s="146">
        <f t="shared" si="23"/>
        <v>0</v>
      </c>
      <c r="CJ23" s="60">
        <f t="shared" si="24"/>
        <v>0</v>
      </c>
      <c r="CK23" s="147">
        <f t="shared" si="25"/>
        <v>0</v>
      </c>
      <c r="CL23" s="136" t="e">
        <f t="shared" si="26"/>
        <v>#DIV/0!</v>
      </c>
    </row>
    <row r="24" spans="1:90" s="61" customFormat="1" x14ac:dyDescent="0.25">
      <c r="A24" s="74">
        <f t="shared" si="27"/>
        <v>21</v>
      </c>
      <c r="B24" s="68"/>
      <c r="C24" s="62"/>
      <c r="D24" s="56"/>
      <c r="E24" s="57"/>
      <c r="F24" s="57"/>
      <c r="G24" s="57"/>
      <c r="H24" s="58"/>
      <c r="I24" s="57"/>
      <c r="J24" s="57"/>
      <c r="K24" s="57"/>
      <c r="L24" s="57"/>
      <c r="M24" s="58"/>
      <c r="N24" s="57"/>
      <c r="O24" s="57"/>
      <c r="P24" s="57"/>
      <c r="Q24" s="57"/>
      <c r="R24" s="58"/>
      <c r="S24" s="59">
        <f t="shared" si="3"/>
        <v>0</v>
      </c>
      <c r="T24" s="146">
        <f t="shared" si="4"/>
        <v>0</v>
      </c>
      <c r="U24" s="146">
        <f t="shared" si="5"/>
        <v>0</v>
      </c>
      <c r="V24" s="60">
        <f t="shared" si="6"/>
        <v>0</v>
      </c>
      <c r="W24" s="147">
        <f t="shared" si="7"/>
        <v>0</v>
      </c>
      <c r="X24" s="136" t="e">
        <f t="shared" si="8"/>
        <v>#DIV/0!</v>
      </c>
      <c r="Y24" s="133"/>
      <c r="Z24" s="56"/>
      <c r="AA24" s="57"/>
      <c r="AB24" s="57"/>
      <c r="AC24" s="57"/>
      <c r="AD24" s="58"/>
      <c r="AE24" s="57"/>
      <c r="AF24" s="57"/>
      <c r="AG24" s="57"/>
      <c r="AH24" s="57"/>
      <c r="AI24" s="58"/>
      <c r="AJ24" s="57"/>
      <c r="AK24" s="57"/>
      <c r="AL24" s="57"/>
      <c r="AM24" s="57"/>
      <c r="AN24" s="58"/>
      <c r="AO24" s="59">
        <f t="shared" si="9"/>
        <v>0</v>
      </c>
      <c r="AP24" s="146">
        <f t="shared" si="10"/>
        <v>0</v>
      </c>
      <c r="AQ24" s="146">
        <f t="shared" si="11"/>
        <v>0</v>
      </c>
      <c r="AR24" s="60">
        <f t="shared" si="12"/>
        <v>0</v>
      </c>
      <c r="AS24" s="147">
        <f t="shared" si="13"/>
        <v>0</v>
      </c>
      <c r="AT24" s="136" t="e">
        <f t="shared" si="14"/>
        <v>#DIV/0!</v>
      </c>
      <c r="AU24" s="133"/>
      <c r="AV24" s="56"/>
      <c r="AW24" s="57"/>
      <c r="AX24" s="57"/>
      <c r="AY24" s="57"/>
      <c r="AZ24" s="58"/>
      <c r="BA24" s="57"/>
      <c r="BB24" s="57"/>
      <c r="BC24" s="57"/>
      <c r="BD24" s="57"/>
      <c r="BE24" s="58"/>
      <c r="BF24" s="57"/>
      <c r="BG24" s="57"/>
      <c r="BH24" s="57"/>
      <c r="BI24" s="57"/>
      <c r="BJ24" s="58"/>
      <c r="BK24" s="59">
        <f t="shared" si="15"/>
        <v>0</v>
      </c>
      <c r="BL24" s="146">
        <f t="shared" si="16"/>
        <v>0</v>
      </c>
      <c r="BM24" s="146">
        <f t="shared" si="17"/>
        <v>0</v>
      </c>
      <c r="BN24" s="60">
        <f t="shared" si="18"/>
        <v>0</v>
      </c>
      <c r="BO24" s="147">
        <f t="shared" si="19"/>
        <v>0</v>
      </c>
      <c r="BP24" s="136" t="e">
        <f t="shared" si="20"/>
        <v>#DIV/0!</v>
      </c>
      <c r="BQ24" s="133"/>
      <c r="BR24" s="56"/>
      <c r="BS24" s="57"/>
      <c r="BT24" s="57"/>
      <c r="BU24" s="57"/>
      <c r="BV24" s="58"/>
      <c r="BW24" s="57"/>
      <c r="BX24" s="57"/>
      <c r="BY24" s="57"/>
      <c r="BZ24" s="57"/>
      <c r="CA24" s="58"/>
      <c r="CB24" s="57"/>
      <c r="CC24" s="57"/>
      <c r="CD24" s="57"/>
      <c r="CE24" s="57"/>
      <c r="CF24" s="58"/>
      <c r="CG24" s="59">
        <f t="shared" si="21"/>
        <v>0</v>
      </c>
      <c r="CH24" s="146">
        <f t="shared" si="22"/>
        <v>0</v>
      </c>
      <c r="CI24" s="146">
        <f t="shared" si="23"/>
        <v>0</v>
      </c>
      <c r="CJ24" s="60">
        <f t="shared" si="24"/>
        <v>0</v>
      </c>
      <c r="CK24" s="147">
        <f t="shared" si="25"/>
        <v>0</v>
      </c>
      <c r="CL24" s="136" t="e">
        <f t="shared" si="26"/>
        <v>#DIV/0!</v>
      </c>
    </row>
    <row r="25" spans="1:90" s="61" customFormat="1" x14ac:dyDescent="0.25">
      <c r="A25" s="74">
        <f t="shared" si="27"/>
        <v>22</v>
      </c>
      <c r="B25" s="68"/>
      <c r="C25" s="62"/>
      <c r="D25" s="56"/>
      <c r="E25" s="57"/>
      <c r="F25" s="57"/>
      <c r="G25" s="57"/>
      <c r="H25" s="58"/>
      <c r="I25" s="57"/>
      <c r="J25" s="57"/>
      <c r="K25" s="57"/>
      <c r="L25" s="57"/>
      <c r="M25" s="58"/>
      <c r="N25" s="57"/>
      <c r="O25" s="57"/>
      <c r="P25" s="57"/>
      <c r="Q25" s="57"/>
      <c r="R25" s="58"/>
      <c r="S25" s="59">
        <f t="shared" si="3"/>
        <v>0</v>
      </c>
      <c r="T25" s="146">
        <f t="shared" si="4"/>
        <v>0</v>
      </c>
      <c r="U25" s="146">
        <f t="shared" si="5"/>
        <v>0</v>
      </c>
      <c r="V25" s="60">
        <f t="shared" si="6"/>
        <v>0</v>
      </c>
      <c r="W25" s="147">
        <f t="shared" si="7"/>
        <v>0</v>
      </c>
      <c r="X25" s="136" t="e">
        <f t="shared" si="8"/>
        <v>#DIV/0!</v>
      </c>
      <c r="Y25" s="133"/>
      <c r="Z25" s="56"/>
      <c r="AA25" s="57"/>
      <c r="AB25" s="57"/>
      <c r="AC25" s="57"/>
      <c r="AD25" s="58"/>
      <c r="AE25" s="57"/>
      <c r="AF25" s="57"/>
      <c r="AG25" s="57"/>
      <c r="AH25" s="57"/>
      <c r="AI25" s="58"/>
      <c r="AJ25" s="57"/>
      <c r="AK25" s="57"/>
      <c r="AL25" s="57"/>
      <c r="AM25" s="57"/>
      <c r="AN25" s="58"/>
      <c r="AO25" s="59">
        <f t="shared" si="9"/>
        <v>0</v>
      </c>
      <c r="AP25" s="146">
        <f t="shared" si="10"/>
        <v>0</v>
      </c>
      <c r="AQ25" s="146">
        <f t="shared" si="11"/>
        <v>0</v>
      </c>
      <c r="AR25" s="60">
        <f t="shared" si="12"/>
        <v>0</v>
      </c>
      <c r="AS25" s="147">
        <f t="shared" si="13"/>
        <v>0</v>
      </c>
      <c r="AT25" s="136" t="e">
        <f t="shared" si="14"/>
        <v>#DIV/0!</v>
      </c>
      <c r="AU25" s="133"/>
      <c r="AV25" s="56"/>
      <c r="AW25" s="57"/>
      <c r="AX25" s="57"/>
      <c r="AY25" s="57"/>
      <c r="AZ25" s="58"/>
      <c r="BA25" s="57"/>
      <c r="BB25" s="57"/>
      <c r="BC25" s="57"/>
      <c r="BD25" s="57"/>
      <c r="BE25" s="58"/>
      <c r="BF25" s="57"/>
      <c r="BG25" s="57"/>
      <c r="BH25" s="57"/>
      <c r="BI25" s="57"/>
      <c r="BJ25" s="58"/>
      <c r="BK25" s="59">
        <f t="shared" si="15"/>
        <v>0</v>
      </c>
      <c r="BL25" s="146">
        <f t="shared" si="16"/>
        <v>0</v>
      </c>
      <c r="BM25" s="146">
        <f t="shared" si="17"/>
        <v>0</v>
      </c>
      <c r="BN25" s="60">
        <f t="shared" si="18"/>
        <v>0</v>
      </c>
      <c r="BO25" s="147">
        <f t="shared" si="19"/>
        <v>0</v>
      </c>
      <c r="BP25" s="136" t="e">
        <f t="shared" si="20"/>
        <v>#DIV/0!</v>
      </c>
      <c r="BQ25" s="133"/>
      <c r="BR25" s="56"/>
      <c r="BS25" s="57"/>
      <c r="BT25" s="57"/>
      <c r="BU25" s="57"/>
      <c r="BV25" s="58"/>
      <c r="BW25" s="57"/>
      <c r="BX25" s="57"/>
      <c r="BY25" s="57"/>
      <c r="BZ25" s="57"/>
      <c r="CA25" s="58"/>
      <c r="CB25" s="57"/>
      <c r="CC25" s="57"/>
      <c r="CD25" s="57"/>
      <c r="CE25" s="57"/>
      <c r="CF25" s="58"/>
      <c r="CG25" s="59">
        <f t="shared" si="21"/>
        <v>0</v>
      </c>
      <c r="CH25" s="146">
        <f t="shared" si="22"/>
        <v>0</v>
      </c>
      <c r="CI25" s="146">
        <f t="shared" si="23"/>
        <v>0</v>
      </c>
      <c r="CJ25" s="60">
        <f t="shared" si="24"/>
        <v>0</v>
      </c>
      <c r="CK25" s="147">
        <f t="shared" si="25"/>
        <v>0</v>
      </c>
      <c r="CL25" s="136" t="e">
        <f t="shared" si="26"/>
        <v>#DIV/0!</v>
      </c>
    </row>
    <row r="26" spans="1:90" s="61" customFormat="1" x14ac:dyDescent="0.25">
      <c r="A26" s="74">
        <f t="shared" si="27"/>
        <v>23</v>
      </c>
      <c r="B26" s="68"/>
      <c r="C26" s="62"/>
      <c r="D26" s="56"/>
      <c r="E26" s="57"/>
      <c r="F26" s="57"/>
      <c r="G26" s="57"/>
      <c r="H26" s="58"/>
      <c r="I26" s="57"/>
      <c r="J26" s="57"/>
      <c r="K26" s="57"/>
      <c r="L26" s="57"/>
      <c r="M26" s="58"/>
      <c r="N26" s="57"/>
      <c r="O26" s="57"/>
      <c r="P26" s="57"/>
      <c r="Q26" s="57"/>
      <c r="R26" s="58"/>
      <c r="S26" s="59">
        <f t="shared" si="3"/>
        <v>0</v>
      </c>
      <c r="T26" s="146">
        <f t="shared" si="4"/>
        <v>0</v>
      </c>
      <c r="U26" s="146">
        <f t="shared" si="5"/>
        <v>0</v>
      </c>
      <c r="V26" s="60">
        <f t="shared" si="6"/>
        <v>0</v>
      </c>
      <c r="W26" s="147">
        <f t="shared" si="7"/>
        <v>0</v>
      </c>
      <c r="X26" s="136" t="e">
        <f t="shared" si="8"/>
        <v>#DIV/0!</v>
      </c>
      <c r="Y26" s="133"/>
      <c r="Z26" s="56"/>
      <c r="AA26" s="57"/>
      <c r="AB26" s="57"/>
      <c r="AC26" s="57"/>
      <c r="AD26" s="58"/>
      <c r="AE26" s="57"/>
      <c r="AF26" s="57"/>
      <c r="AG26" s="57"/>
      <c r="AH26" s="57"/>
      <c r="AI26" s="58"/>
      <c r="AJ26" s="57"/>
      <c r="AK26" s="57"/>
      <c r="AL26" s="57"/>
      <c r="AM26" s="57"/>
      <c r="AN26" s="58"/>
      <c r="AO26" s="59">
        <f t="shared" si="9"/>
        <v>0</v>
      </c>
      <c r="AP26" s="146">
        <f t="shared" si="10"/>
        <v>0</v>
      </c>
      <c r="AQ26" s="146">
        <f t="shared" si="11"/>
        <v>0</v>
      </c>
      <c r="AR26" s="60">
        <f t="shared" si="12"/>
        <v>0</v>
      </c>
      <c r="AS26" s="147">
        <f t="shared" si="13"/>
        <v>0</v>
      </c>
      <c r="AT26" s="136" t="e">
        <f t="shared" si="14"/>
        <v>#DIV/0!</v>
      </c>
      <c r="AU26" s="133"/>
      <c r="AV26" s="56"/>
      <c r="AW26" s="57"/>
      <c r="AX26" s="57"/>
      <c r="AY26" s="57"/>
      <c r="AZ26" s="58"/>
      <c r="BA26" s="57"/>
      <c r="BB26" s="57"/>
      <c r="BC26" s="57"/>
      <c r="BD26" s="57"/>
      <c r="BE26" s="58"/>
      <c r="BF26" s="57"/>
      <c r="BG26" s="57"/>
      <c r="BH26" s="57"/>
      <c r="BI26" s="57"/>
      <c r="BJ26" s="58"/>
      <c r="BK26" s="59">
        <f t="shared" si="15"/>
        <v>0</v>
      </c>
      <c r="BL26" s="146">
        <f t="shared" si="16"/>
        <v>0</v>
      </c>
      <c r="BM26" s="146">
        <f t="shared" si="17"/>
        <v>0</v>
      </c>
      <c r="BN26" s="60">
        <f t="shared" si="18"/>
        <v>0</v>
      </c>
      <c r="BO26" s="147">
        <f t="shared" si="19"/>
        <v>0</v>
      </c>
      <c r="BP26" s="136" t="e">
        <f t="shared" si="20"/>
        <v>#DIV/0!</v>
      </c>
      <c r="BQ26" s="133"/>
      <c r="BR26" s="56"/>
      <c r="BS26" s="57"/>
      <c r="BT26" s="57"/>
      <c r="BU26" s="57"/>
      <c r="BV26" s="58"/>
      <c r="BW26" s="57"/>
      <c r="BX26" s="57"/>
      <c r="BY26" s="57"/>
      <c r="BZ26" s="57"/>
      <c r="CA26" s="58"/>
      <c r="CB26" s="57"/>
      <c r="CC26" s="57"/>
      <c r="CD26" s="57"/>
      <c r="CE26" s="57"/>
      <c r="CF26" s="58"/>
      <c r="CG26" s="59">
        <f t="shared" si="21"/>
        <v>0</v>
      </c>
      <c r="CH26" s="146">
        <f t="shared" si="22"/>
        <v>0</v>
      </c>
      <c r="CI26" s="146">
        <f t="shared" si="23"/>
        <v>0</v>
      </c>
      <c r="CJ26" s="60">
        <f t="shared" si="24"/>
        <v>0</v>
      </c>
      <c r="CK26" s="147">
        <f t="shared" si="25"/>
        <v>0</v>
      </c>
      <c r="CL26" s="136" t="e">
        <f t="shared" si="26"/>
        <v>#DIV/0!</v>
      </c>
    </row>
    <row r="27" spans="1:90" s="61" customFormat="1" x14ac:dyDescent="0.25">
      <c r="A27" s="74">
        <f t="shared" si="27"/>
        <v>24</v>
      </c>
      <c r="B27" s="68"/>
      <c r="C27" s="69"/>
      <c r="D27" s="56"/>
      <c r="E27" s="71"/>
      <c r="F27" s="71"/>
      <c r="G27" s="57"/>
      <c r="H27" s="72"/>
      <c r="I27" s="57"/>
      <c r="J27" s="57"/>
      <c r="K27" s="57"/>
      <c r="L27" s="71"/>
      <c r="M27" s="58"/>
      <c r="N27" s="57"/>
      <c r="O27" s="57"/>
      <c r="P27" s="57"/>
      <c r="Q27" s="57"/>
      <c r="R27" s="72"/>
      <c r="S27" s="59">
        <f t="shared" si="3"/>
        <v>0</v>
      </c>
      <c r="T27" s="146">
        <f t="shared" si="4"/>
        <v>0</v>
      </c>
      <c r="U27" s="146">
        <f t="shared" si="5"/>
        <v>0</v>
      </c>
      <c r="V27" s="60">
        <f t="shared" si="6"/>
        <v>0</v>
      </c>
      <c r="W27" s="147">
        <f t="shared" si="7"/>
        <v>0</v>
      </c>
      <c r="X27" s="136" t="e">
        <f t="shared" si="8"/>
        <v>#DIV/0!</v>
      </c>
      <c r="Y27" s="133"/>
      <c r="Z27" s="56"/>
      <c r="AA27" s="71"/>
      <c r="AB27" s="71"/>
      <c r="AC27" s="57"/>
      <c r="AD27" s="72"/>
      <c r="AE27" s="57"/>
      <c r="AF27" s="57"/>
      <c r="AG27" s="57"/>
      <c r="AH27" s="71"/>
      <c r="AI27" s="58"/>
      <c r="AJ27" s="57"/>
      <c r="AK27" s="57"/>
      <c r="AL27" s="57"/>
      <c r="AM27" s="57"/>
      <c r="AN27" s="72"/>
      <c r="AO27" s="59">
        <f t="shared" si="9"/>
        <v>0</v>
      </c>
      <c r="AP27" s="146">
        <f t="shared" si="10"/>
        <v>0</v>
      </c>
      <c r="AQ27" s="146">
        <f t="shared" si="11"/>
        <v>0</v>
      </c>
      <c r="AR27" s="60">
        <f t="shared" si="12"/>
        <v>0</v>
      </c>
      <c r="AS27" s="147">
        <f t="shared" si="13"/>
        <v>0</v>
      </c>
      <c r="AT27" s="136" t="e">
        <f t="shared" si="14"/>
        <v>#DIV/0!</v>
      </c>
      <c r="AU27" s="133"/>
      <c r="AV27" s="56"/>
      <c r="AW27" s="71"/>
      <c r="AX27" s="71"/>
      <c r="AY27" s="57"/>
      <c r="AZ27" s="72"/>
      <c r="BA27" s="57"/>
      <c r="BB27" s="57"/>
      <c r="BC27" s="57"/>
      <c r="BD27" s="71"/>
      <c r="BE27" s="58"/>
      <c r="BF27" s="57"/>
      <c r="BG27" s="57"/>
      <c r="BH27" s="57"/>
      <c r="BI27" s="57"/>
      <c r="BJ27" s="72"/>
      <c r="BK27" s="59">
        <f t="shared" si="15"/>
        <v>0</v>
      </c>
      <c r="BL27" s="146">
        <f t="shared" si="16"/>
        <v>0</v>
      </c>
      <c r="BM27" s="146">
        <f t="shared" si="17"/>
        <v>0</v>
      </c>
      <c r="BN27" s="60">
        <f t="shared" si="18"/>
        <v>0</v>
      </c>
      <c r="BO27" s="147">
        <f t="shared" si="19"/>
        <v>0</v>
      </c>
      <c r="BP27" s="136" t="e">
        <f t="shared" si="20"/>
        <v>#DIV/0!</v>
      </c>
      <c r="BQ27" s="133"/>
      <c r="BR27" s="56"/>
      <c r="BS27" s="71"/>
      <c r="BT27" s="71"/>
      <c r="BU27" s="57"/>
      <c r="BV27" s="72"/>
      <c r="BW27" s="57"/>
      <c r="BX27" s="57"/>
      <c r="BY27" s="57"/>
      <c r="BZ27" s="71"/>
      <c r="CA27" s="58"/>
      <c r="CB27" s="57"/>
      <c r="CC27" s="57"/>
      <c r="CD27" s="57"/>
      <c r="CE27" s="57"/>
      <c r="CF27" s="72"/>
      <c r="CG27" s="59">
        <f t="shared" si="21"/>
        <v>0</v>
      </c>
      <c r="CH27" s="146">
        <f t="shared" si="22"/>
        <v>0</v>
      </c>
      <c r="CI27" s="146">
        <f t="shared" si="23"/>
        <v>0</v>
      </c>
      <c r="CJ27" s="60">
        <f t="shared" si="24"/>
        <v>0</v>
      </c>
      <c r="CK27" s="147">
        <f t="shared" si="25"/>
        <v>0</v>
      </c>
      <c r="CL27" s="136" t="e">
        <f t="shared" si="26"/>
        <v>#DIV/0!</v>
      </c>
    </row>
    <row r="28" spans="1:90" s="61" customFormat="1" x14ac:dyDescent="0.25">
      <c r="A28" s="74">
        <f t="shared" si="27"/>
        <v>25</v>
      </c>
      <c r="B28" s="68"/>
      <c r="C28" s="69"/>
      <c r="D28" s="56"/>
      <c r="E28" s="71"/>
      <c r="F28" s="71"/>
      <c r="G28" s="57"/>
      <c r="H28" s="72"/>
      <c r="I28" s="57"/>
      <c r="J28" s="57"/>
      <c r="K28" s="57"/>
      <c r="L28" s="71"/>
      <c r="M28" s="58"/>
      <c r="N28" s="57"/>
      <c r="O28" s="57"/>
      <c r="P28" s="57"/>
      <c r="Q28" s="57"/>
      <c r="R28" s="72"/>
      <c r="S28" s="59">
        <f t="shared" si="3"/>
        <v>0</v>
      </c>
      <c r="T28" s="146">
        <f t="shared" si="4"/>
        <v>0</v>
      </c>
      <c r="U28" s="146">
        <f t="shared" si="5"/>
        <v>0</v>
      </c>
      <c r="V28" s="60">
        <f t="shared" si="6"/>
        <v>0</v>
      </c>
      <c r="W28" s="147">
        <f t="shared" si="7"/>
        <v>0</v>
      </c>
      <c r="X28" s="136" t="e">
        <f t="shared" si="8"/>
        <v>#DIV/0!</v>
      </c>
      <c r="Y28" s="133"/>
      <c r="Z28" s="56"/>
      <c r="AA28" s="71"/>
      <c r="AB28" s="71"/>
      <c r="AC28" s="57"/>
      <c r="AD28" s="72"/>
      <c r="AE28" s="57"/>
      <c r="AF28" s="57"/>
      <c r="AG28" s="57"/>
      <c r="AH28" s="71"/>
      <c r="AI28" s="58"/>
      <c r="AJ28" s="57"/>
      <c r="AK28" s="57"/>
      <c r="AL28" s="57"/>
      <c r="AM28" s="57"/>
      <c r="AN28" s="72"/>
      <c r="AO28" s="59">
        <f t="shared" si="9"/>
        <v>0</v>
      </c>
      <c r="AP28" s="146">
        <f t="shared" si="10"/>
        <v>0</v>
      </c>
      <c r="AQ28" s="146">
        <f t="shared" si="11"/>
        <v>0</v>
      </c>
      <c r="AR28" s="60">
        <f t="shared" si="12"/>
        <v>0</v>
      </c>
      <c r="AS28" s="147">
        <f t="shared" si="13"/>
        <v>0</v>
      </c>
      <c r="AT28" s="136" t="e">
        <f t="shared" si="14"/>
        <v>#DIV/0!</v>
      </c>
      <c r="AU28" s="133"/>
      <c r="AV28" s="56"/>
      <c r="AW28" s="71"/>
      <c r="AX28" s="71"/>
      <c r="AY28" s="57"/>
      <c r="AZ28" s="72"/>
      <c r="BA28" s="57"/>
      <c r="BB28" s="57"/>
      <c r="BC28" s="57"/>
      <c r="BD28" s="71"/>
      <c r="BE28" s="58"/>
      <c r="BF28" s="57"/>
      <c r="BG28" s="57"/>
      <c r="BH28" s="57"/>
      <c r="BI28" s="57"/>
      <c r="BJ28" s="72"/>
      <c r="BK28" s="59">
        <f t="shared" si="15"/>
        <v>0</v>
      </c>
      <c r="BL28" s="146">
        <f t="shared" si="16"/>
        <v>0</v>
      </c>
      <c r="BM28" s="146">
        <f t="shared" si="17"/>
        <v>0</v>
      </c>
      <c r="BN28" s="60">
        <f t="shared" si="18"/>
        <v>0</v>
      </c>
      <c r="BO28" s="147">
        <f t="shared" si="19"/>
        <v>0</v>
      </c>
      <c r="BP28" s="136" t="e">
        <f t="shared" si="20"/>
        <v>#DIV/0!</v>
      </c>
      <c r="BQ28" s="133"/>
      <c r="BR28" s="56"/>
      <c r="BS28" s="71"/>
      <c r="BT28" s="71"/>
      <c r="BU28" s="57"/>
      <c r="BV28" s="72"/>
      <c r="BW28" s="57"/>
      <c r="BX28" s="57"/>
      <c r="BY28" s="57"/>
      <c r="BZ28" s="71"/>
      <c r="CA28" s="58"/>
      <c r="CB28" s="57"/>
      <c r="CC28" s="57"/>
      <c r="CD28" s="57"/>
      <c r="CE28" s="57"/>
      <c r="CF28" s="72"/>
      <c r="CG28" s="59">
        <f t="shared" si="21"/>
        <v>0</v>
      </c>
      <c r="CH28" s="146">
        <f t="shared" si="22"/>
        <v>0</v>
      </c>
      <c r="CI28" s="146">
        <f t="shared" si="23"/>
        <v>0</v>
      </c>
      <c r="CJ28" s="60">
        <f t="shared" si="24"/>
        <v>0</v>
      </c>
      <c r="CK28" s="147">
        <f t="shared" si="25"/>
        <v>0</v>
      </c>
      <c r="CL28" s="136" t="e">
        <f t="shared" si="26"/>
        <v>#DIV/0!</v>
      </c>
    </row>
    <row r="29" spans="1:90" s="61" customFormat="1" x14ac:dyDescent="0.25">
      <c r="A29" s="74">
        <f t="shared" si="27"/>
        <v>26</v>
      </c>
      <c r="B29" s="68"/>
      <c r="C29" s="69"/>
      <c r="D29" s="56"/>
      <c r="E29" s="71"/>
      <c r="F29" s="71"/>
      <c r="G29" s="57"/>
      <c r="H29" s="72"/>
      <c r="I29" s="57"/>
      <c r="J29" s="57"/>
      <c r="K29" s="57"/>
      <c r="L29" s="71"/>
      <c r="M29" s="58"/>
      <c r="N29" s="57"/>
      <c r="O29" s="57"/>
      <c r="P29" s="57"/>
      <c r="Q29" s="57"/>
      <c r="R29" s="72"/>
      <c r="S29" s="59">
        <f t="shared" si="3"/>
        <v>0</v>
      </c>
      <c r="T29" s="146">
        <f t="shared" si="4"/>
        <v>0</v>
      </c>
      <c r="U29" s="146">
        <f t="shared" si="5"/>
        <v>0</v>
      </c>
      <c r="V29" s="60">
        <f t="shared" si="6"/>
        <v>0</v>
      </c>
      <c r="W29" s="147">
        <f t="shared" si="7"/>
        <v>0</v>
      </c>
      <c r="X29" s="136" t="e">
        <f t="shared" si="8"/>
        <v>#DIV/0!</v>
      </c>
      <c r="Y29" s="133"/>
      <c r="Z29" s="56"/>
      <c r="AA29" s="71"/>
      <c r="AB29" s="71"/>
      <c r="AC29" s="57"/>
      <c r="AD29" s="72"/>
      <c r="AE29" s="57"/>
      <c r="AF29" s="57"/>
      <c r="AG29" s="57"/>
      <c r="AH29" s="71"/>
      <c r="AI29" s="58"/>
      <c r="AJ29" s="57"/>
      <c r="AK29" s="57"/>
      <c r="AL29" s="57"/>
      <c r="AM29" s="57"/>
      <c r="AN29" s="72"/>
      <c r="AO29" s="59">
        <f t="shared" si="9"/>
        <v>0</v>
      </c>
      <c r="AP29" s="146">
        <f t="shared" si="10"/>
        <v>0</v>
      </c>
      <c r="AQ29" s="146">
        <f t="shared" si="11"/>
        <v>0</v>
      </c>
      <c r="AR29" s="60">
        <f t="shared" si="12"/>
        <v>0</v>
      </c>
      <c r="AS29" s="147">
        <f t="shared" si="13"/>
        <v>0</v>
      </c>
      <c r="AT29" s="136" t="e">
        <f t="shared" si="14"/>
        <v>#DIV/0!</v>
      </c>
      <c r="AU29" s="133"/>
      <c r="AV29" s="56"/>
      <c r="AW29" s="71"/>
      <c r="AX29" s="71"/>
      <c r="AY29" s="57"/>
      <c r="AZ29" s="72"/>
      <c r="BA29" s="57"/>
      <c r="BB29" s="57"/>
      <c r="BC29" s="57"/>
      <c r="BD29" s="71"/>
      <c r="BE29" s="58"/>
      <c r="BF29" s="57"/>
      <c r="BG29" s="57"/>
      <c r="BH29" s="57"/>
      <c r="BI29" s="57"/>
      <c r="BJ29" s="72"/>
      <c r="BK29" s="59">
        <f t="shared" si="15"/>
        <v>0</v>
      </c>
      <c r="BL29" s="146">
        <f t="shared" si="16"/>
        <v>0</v>
      </c>
      <c r="BM29" s="146">
        <f t="shared" si="17"/>
        <v>0</v>
      </c>
      <c r="BN29" s="60">
        <f t="shared" si="18"/>
        <v>0</v>
      </c>
      <c r="BO29" s="147">
        <f t="shared" si="19"/>
        <v>0</v>
      </c>
      <c r="BP29" s="136" t="e">
        <f t="shared" si="20"/>
        <v>#DIV/0!</v>
      </c>
      <c r="BQ29" s="133"/>
      <c r="BR29" s="56"/>
      <c r="BS29" s="71"/>
      <c r="BT29" s="71"/>
      <c r="BU29" s="57"/>
      <c r="BV29" s="72"/>
      <c r="BW29" s="57"/>
      <c r="BX29" s="57"/>
      <c r="BY29" s="57"/>
      <c r="BZ29" s="71"/>
      <c r="CA29" s="58"/>
      <c r="CB29" s="57"/>
      <c r="CC29" s="57"/>
      <c r="CD29" s="57"/>
      <c r="CE29" s="57"/>
      <c r="CF29" s="72"/>
      <c r="CG29" s="59">
        <f t="shared" si="21"/>
        <v>0</v>
      </c>
      <c r="CH29" s="146">
        <f t="shared" si="22"/>
        <v>0</v>
      </c>
      <c r="CI29" s="146">
        <f t="shared" si="23"/>
        <v>0</v>
      </c>
      <c r="CJ29" s="60">
        <f t="shared" si="24"/>
        <v>0</v>
      </c>
      <c r="CK29" s="147">
        <f t="shared" si="25"/>
        <v>0</v>
      </c>
      <c r="CL29" s="136" t="e">
        <f t="shared" si="26"/>
        <v>#DIV/0!</v>
      </c>
    </row>
    <row r="30" spans="1:90" s="61" customFormat="1" x14ac:dyDescent="0.25">
      <c r="A30" s="74">
        <f t="shared" si="27"/>
        <v>27</v>
      </c>
      <c r="B30" s="68"/>
      <c r="C30" s="69"/>
      <c r="D30" s="70"/>
      <c r="E30" s="71"/>
      <c r="F30" s="71"/>
      <c r="G30" s="57"/>
      <c r="H30" s="72"/>
      <c r="I30" s="57"/>
      <c r="J30" s="57"/>
      <c r="K30" s="57"/>
      <c r="L30" s="71"/>
      <c r="M30" s="58"/>
      <c r="N30" s="57"/>
      <c r="O30" s="57"/>
      <c r="P30" s="57"/>
      <c r="Q30" s="57"/>
      <c r="R30" s="72"/>
      <c r="S30" s="59">
        <f t="shared" si="3"/>
        <v>0</v>
      </c>
      <c r="T30" s="146">
        <f t="shared" si="4"/>
        <v>0</v>
      </c>
      <c r="U30" s="146">
        <f t="shared" si="5"/>
        <v>0</v>
      </c>
      <c r="V30" s="60">
        <f t="shared" si="6"/>
        <v>0</v>
      </c>
      <c r="W30" s="147">
        <f t="shared" si="7"/>
        <v>0</v>
      </c>
      <c r="X30" s="136" t="e">
        <f t="shared" si="8"/>
        <v>#DIV/0!</v>
      </c>
      <c r="Y30" s="133"/>
      <c r="Z30" s="70"/>
      <c r="AA30" s="71"/>
      <c r="AB30" s="71"/>
      <c r="AC30" s="57"/>
      <c r="AD30" s="72"/>
      <c r="AE30" s="57"/>
      <c r="AF30" s="57"/>
      <c r="AG30" s="57"/>
      <c r="AH30" s="71"/>
      <c r="AI30" s="58"/>
      <c r="AJ30" s="57"/>
      <c r="AK30" s="57"/>
      <c r="AL30" s="57"/>
      <c r="AM30" s="57"/>
      <c r="AN30" s="72"/>
      <c r="AO30" s="59">
        <f t="shared" si="9"/>
        <v>0</v>
      </c>
      <c r="AP30" s="146">
        <f t="shared" si="10"/>
        <v>0</v>
      </c>
      <c r="AQ30" s="146">
        <f t="shared" si="11"/>
        <v>0</v>
      </c>
      <c r="AR30" s="60">
        <f t="shared" si="12"/>
        <v>0</v>
      </c>
      <c r="AS30" s="147">
        <f t="shared" si="13"/>
        <v>0</v>
      </c>
      <c r="AT30" s="136" t="e">
        <f t="shared" si="14"/>
        <v>#DIV/0!</v>
      </c>
      <c r="AU30" s="133"/>
      <c r="AV30" s="70"/>
      <c r="AW30" s="71"/>
      <c r="AX30" s="71"/>
      <c r="AY30" s="57"/>
      <c r="AZ30" s="72"/>
      <c r="BA30" s="57"/>
      <c r="BB30" s="57"/>
      <c r="BC30" s="57"/>
      <c r="BD30" s="71"/>
      <c r="BE30" s="58"/>
      <c r="BF30" s="57"/>
      <c r="BG30" s="57"/>
      <c r="BH30" s="57"/>
      <c r="BI30" s="57"/>
      <c r="BJ30" s="72"/>
      <c r="BK30" s="59">
        <f t="shared" si="15"/>
        <v>0</v>
      </c>
      <c r="BL30" s="146">
        <f t="shared" si="16"/>
        <v>0</v>
      </c>
      <c r="BM30" s="146">
        <f t="shared" si="17"/>
        <v>0</v>
      </c>
      <c r="BN30" s="60">
        <f t="shared" si="18"/>
        <v>0</v>
      </c>
      <c r="BO30" s="147">
        <f t="shared" si="19"/>
        <v>0</v>
      </c>
      <c r="BP30" s="136" t="e">
        <f t="shared" si="20"/>
        <v>#DIV/0!</v>
      </c>
      <c r="BQ30" s="133"/>
      <c r="BR30" s="70"/>
      <c r="BS30" s="71"/>
      <c r="BT30" s="71"/>
      <c r="BU30" s="57"/>
      <c r="BV30" s="72"/>
      <c r="BW30" s="57"/>
      <c r="BX30" s="57"/>
      <c r="BY30" s="57"/>
      <c r="BZ30" s="71"/>
      <c r="CA30" s="58"/>
      <c r="CB30" s="57"/>
      <c r="CC30" s="57"/>
      <c r="CD30" s="57"/>
      <c r="CE30" s="57"/>
      <c r="CF30" s="72"/>
      <c r="CG30" s="59">
        <f t="shared" si="21"/>
        <v>0</v>
      </c>
      <c r="CH30" s="146">
        <f t="shared" si="22"/>
        <v>0</v>
      </c>
      <c r="CI30" s="146">
        <f t="shared" si="23"/>
        <v>0</v>
      </c>
      <c r="CJ30" s="60">
        <f t="shared" si="24"/>
        <v>0</v>
      </c>
      <c r="CK30" s="147">
        <f t="shared" si="25"/>
        <v>0</v>
      </c>
      <c r="CL30" s="136" t="e">
        <f t="shared" si="26"/>
        <v>#DIV/0!</v>
      </c>
    </row>
    <row r="31" spans="1:90" s="61" customFormat="1" x14ac:dyDescent="0.25">
      <c r="A31" s="74">
        <f t="shared" si="27"/>
        <v>28</v>
      </c>
      <c r="B31" s="68"/>
      <c r="C31" s="69"/>
      <c r="D31" s="70"/>
      <c r="E31" s="71"/>
      <c r="F31" s="71"/>
      <c r="G31" s="71"/>
      <c r="H31" s="72"/>
      <c r="I31" s="57"/>
      <c r="J31" s="57"/>
      <c r="K31" s="57"/>
      <c r="L31" s="71"/>
      <c r="M31" s="58"/>
      <c r="N31" s="57"/>
      <c r="O31" s="57"/>
      <c r="P31" s="57"/>
      <c r="Q31" s="57"/>
      <c r="R31" s="72"/>
      <c r="S31" s="59">
        <f t="shared" si="3"/>
        <v>0</v>
      </c>
      <c r="T31" s="146">
        <f t="shared" si="4"/>
        <v>0</v>
      </c>
      <c r="U31" s="146">
        <f t="shared" si="5"/>
        <v>0</v>
      </c>
      <c r="V31" s="60">
        <f t="shared" si="6"/>
        <v>0</v>
      </c>
      <c r="W31" s="147">
        <f t="shared" si="7"/>
        <v>0</v>
      </c>
      <c r="X31" s="136" t="e">
        <f t="shared" si="8"/>
        <v>#DIV/0!</v>
      </c>
      <c r="Y31" s="133"/>
      <c r="Z31" s="70"/>
      <c r="AA31" s="71"/>
      <c r="AB31" s="71"/>
      <c r="AC31" s="71"/>
      <c r="AD31" s="72"/>
      <c r="AE31" s="57"/>
      <c r="AF31" s="57"/>
      <c r="AG31" s="57"/>
      <c r="AH31" s="71"/>
      <c r="AI31" s="58"/>
      <c r="AJ31" s="57"/>
      <c r="AK31" s="57"/>
      <c r="AL31" s="57"/>
      <c r="AM31" s="57"/>
      <c r="AN31" s="72"/>
      <c r="AO31" s="59">
        <f t="shared" si="9"/>
        <v>0</v>
      </c>
      <c r="AP31" s="146">
        <f t="shared" si="10"/>
        <v>0</v>
      </c>
      <c r="AQ31" s="146">
        <f t="shared" si="11"/>
        <v>0</v>
      </c>
      <c r="AR31" s="60">
        <f t="shared" si="12"/>
        <v>0</v>
      </c>
      <c r="AS31" s="147">
        <f t="shared" si="13"/>
        <v>0</v>
      </c>
      <c r="AT31" s="136" t="e">
        <f t="shared" si="14"/>
        <v>#DIV/0!</v>
      </c>
      <c r="AU31" s="133"/>
      <c r="AV31" s="70"/>
      <c r="AW31" s="71"/>
      <c r="AX31" s="71"/>
      <c r="AY31" s="71"/>
      <c r="AZ31" s="72"/>
      <c r="BA31" s="57"/>
      <c r="BB31" s="57"/>
      <c r="BC31" s="57"/>
      <c r="BD31" s="71"/>
      <c r="BE31" s="58"/>
      <c r="BF31" s="57"/>
      <c r="BG31" s="57"/>
      <c r="BH31" s="57"/>
      <c r="BI31" s="57"/>
      <c r="BJ31" s="72"/>
      <c r="BK31" s="59">
        <f t="shared" si="15"/>
        <v>0</v>
      </c>
      <c r="BL31" s="146">
        <f t="shared" si="16"/>
        <v>0</v>
      </c>
      <c r="BM31" s="146">
        <f t="shared" si="17"/>
        <v>0</v>
      </c>
      <c r="BN31" s="60">
        <f t="shared" si="18"/>
        <v>0</v>
      </c>
      <c r="BO31" s="147">
        <f t="shared" si="19"/>
        <v>0</v>
      </c>
      <c r="BP31" s="136" t="e">
        <f t="shared" si="20"/>
        <v>#DIV/0!</v>
      </c>
      <c r="BQ31" s="133"/>
      <c r="BR31" s="70"/>
      <c r="BS31" s="71"/>
      <c r="BT31" s="71"/>
      <c r="BU31" s="71"/>
      <c r="BV31" s="72"/>
      <c r="BW31" s="57"/>
      <c r="BX31" s="57"/>
      <c r="BY31" s="57"/>
      <c r="BZ31" s="71"/>
      <c r="CA31" s="58"/>
      <c r="CB31" s="57"/>
      <c r="CC31" s="57"/>
      <c r="CD31" s="57"/>
      <c r="CE31" s="57"/>
      <c r="CF31" s="72"/>
      <c r="CG31" s="59">
        <f t="shared" si="21"/>
        <v>0</v>
      </c>
      <c r="CH31" s="146">
        <f t="shared" si="22"/>
        <v>0</v>
      </c>
      <c r="CI31" s="146">
        <f t="shared" si="23"/>
        <v>0</v>
      </c>
      <c r="CJ31" s="60">
        <f t="shared" si="24"/>
        <v>0</v>
      </c>
      <c r="CK31" s="147">
        <f t="shared" si="25"/>
        <v>0</v>
      </c>
      <c r="CL31" s="136" t="e">
        <f t="shared" si="26"/>
        <v>#DIV/0!</v>
      </c>
    </row>
    <row r="32" spans="1:90" s="61" customFormat="1" x14ac:dyDescent="0.25">
      <c r="A32" s="74">
        <f t="shared" si="27"/>
        <v>29</v>
      </c>
      <c r="B32" s="68"/>
      <c r="C32" s="69"/>
      <c r="D32" s="70"/>
      <c r="E32" s="71"/>
      <c r="F32" s="71"/>
      <c r="G32" s="71"/>
      <c r="H32" s="72"/>
      <c r="I32" s="57"/>
      <c r="J32" s="57"/>
      <c r="K32" s="57"/>
      <c r="L32" s="71"/>
      <c r="M32" s="58"/>
      <c r="N32" s="57"/>
      <c r="O32" s="57"/>
      <c r="P32" s="57"/>
      <c r="Q32" s="57"/>
      <c r="R32" s="72"/>
      <c r="S32" s="59">
        <f t="shared" si="3"/>
        <v>0</v>
      </c>
      <c r="T32" s="146">
        <f t="shared" si="4"/>
        <v>0</v>
      </c>
      <c r="U32" s="146">
        <f t="shared" si="5"/>
        <v>0</v>
      </c>
      <c r="V32" s="60">
        <f t="shared" si="6"/>
        <v>0</v>
      </c>
      <c r="W32" s="147">
        <f t="shared" si="7"/>
        <v>0</v>
      </c>
      <c r="X32" s="136" t="e">
        <f t="shared" si="8"/>
        <v>#DIV/0!</v>
      </c>
      <c r="Y32" s="133"/>
      <c r="Z32" s="70"/>
      <c r="AA32" s="71"/>
      <c r="AB32" s="71"/>
      <c r="AC32" s="71"/>
      <c r="AD32" s="72"/>
      <c r="AE32" s="57"/>
      <c r="AF32" s="57"/>
      <c r="AG32" s="57"/>
      <c r="AH32" s="71"/>
      <c r="AI32" s="58"/>
      <c r="AJ32" s="57"/>
      <c r="AK32" s="57"/>
      <c r="AL32" s="57"/>
      <c r="AM32" s="57"/>
      <c r="AN32" s="72"/>
      <c r="AO32" s="59">
        <f t="shared" si="9"/>
        <v>0</v>
      </c>
      <c r="AP32" s="146">
        <f t="shared" si="10"/>
        <v>0</v>
      </c>
      <c r="AQ32" s="146">
        <f t="shared" si="11"/>
        <v>0</v>
      </c>
      <c r="AR32" s="60">
        <f t="shared" si="12"/>
        <v>0</v>
      </c>
      <c r="AS32" s="147">
        <f t="shared" si="13"/>
        <v>0</v>
      </c>
      <c r="AT32" s="136" t="e">
        <f t="shared" si="14"/>
        <v>#DIV/0!</v>
      </c>
      <c r="AU32" s="133"/>
      <c r="AV32" s="70"/>
      <c r="AW32" s="71"/>
      <c r="AX32" s="71"/>
      <c r="AY32" s="71"/>
      <c r="AZ32" s="72"/>
      <c r="BA32" s="57"/>
      <c r="BB32" s="57"/>
      <c r="BC32" s="57"/>
      <c r="BD32" s="71"/>
      <c r="BE32" s="58"/>
      <c r="BF32" s="57"/>
      <c r="BG32" s="57"/>
      <c r="BH32" s="57"/>
      <c r="BI32" s="57"/>
      <c r="BJ32" s="72"/>
      <c r="BK32" s="59">
        <f t="shared" si="15"/>
        <v>0</v>
      </c>
      <c r="BL32" s="146">
        <f t="shared" si="16"/>
        <v>0</v>
      </c>
      <c r="BM32" s="146">
        <f t="shared" si="17"/>
        <v>0</v>
      </c>
      <c r="BN32" s="60">
        <f t="shared" si="18"/>
        <v>0</v>
      </c>
      <c r="BO32" s="147">
        <f t="shared" si="19"/>
        <v>0</v>
      </c>
      <c r="BP32" s="136" t="e">
        <f t="shared" si="20"/>
        <v>#DIV/0!</v>
      </c>
      <c r="BQ32" s="133"/>
      <c r="BR32" s="70"/>
      <c r="BS32" s="71"/>
      <c r="BT32" s="71"/>
      <c r="BU32" s="71"/>
      <c r="BV32" s="72"/>
      <c r="BW32" s="57"/>
      <c r="BX32" s="57"/>
      <c r="BY32" s="57"/>
      <c r="BZ32" s="71"/>
      <c r="CA32" s="58"/>
      <c r="CB32" s="57"/>
      <c r="CC32" s="57"/>
      <c r="CD32" s="57"/>
      <c r="CE32" s="57"/>
      <c r="CF32" s="72"/>
      <c r="CG32" s="59">
        <f t="shared" si="21"/>
        <v>0</v>
      </c>
      <c r="CH32" s="146">
        <f t="shared" si="22"/>
        <v>0</v>
      </c>
      <c r="CI32" s="146">
        <f t="shared" si="23"/>
        <v>0</v>
      </c>
      <c r="CJ32" s="60">
        <f t="shared" si="24"/>
        <v>0</v>
      </c>
      <c r="CK32" s="147">
        <f t="shared" si="25"/>
        <v>0</v>
      </c>
      <c r="CL32" s="136" t="e">
        <f t="shared" si="26"/>
        <v>#DIV/0!</v>
      </c>
    </row>
    <row r="33" spans="1:90" s="61" customFormat="1" x14ac:dyDescent="0.25">
      <c r="A33" s="74">
        <f t="shared" si="27"/>
        <v>30</v>
      </c>
      <c r="B33" s="68"/>
      <c r="C33" s="69"/>
      <c r="D33" s="70"/>
      <c r="E33" s="71"/>
      <c r="F33" s="71"/>
      <c r="G33" s="71"/>
      <c r="H33" s="72"/>
      <c r="I33" s="71"/>
      <c r="J33" s="71"/>
      <c r="K33" s="71"/>
      <c r="L33" s="71"/>
      <c r="M33" s="72"/>
      <c r="N33" s="70"/>
      <c r="O33" s="71"/>
      <c r="P33" s="71"/>
      <c r="Q33" s="57"/>
      <c r="R33" s="72"/>
      <c r="S33" s="59">
        <f t="shared" si="3"/>
        <v>0</v>
      </c>
      <c r="T33" s="146">
        <f t="shared" si="4"/>
        <v>0</v>
      </c>
      <c r="U33" s="146">
        <f t="shared" si="5"/>
        <v>0</v>
      </c>
      <c r="V33" s="60">
        <f t="shared" si="6"/>
        <v>0</v>
      </c>
      <c r="W33" s="147">
        <f t="shared" si="7"/>
        <v>0</v>
      </c>
      <c r="X33" s="136" t="e">
        <f t="shared" si="8"/>
        <v>#DIV/0!</v>
      </c>
      <c r="Y33" s="133"/>
      <c r="Z33" s="70"/>
      <c r="AA33" s="71"/>
      <c r="AB33" s="71"/>
      <c r="AC33" s="71"/>
      <c r="AD33" s="72"/>
      <c r="AE33" s="71"/>
      <c r="AF33" s="71"/>
      <c r="AG33" s="71"/>
      <c r="AH33" s="71"/>
      <c r="AI33" s="72"/>
      <c r="AJ33" s="70"/>
      <c r="AK33" s="71"/>
      <c r="AL33" s="71"/>
      <c r="AM33" s="57"/>
      <c r="AN33" s="72"/>
      <c r="AO33" s="59">
        <f t="shared" si="9"/>
        <v>0</v>
      </c>
      <c r="AP33" s="146">
        <f t="shared" si="10"/>
        <v>0</v>
      </c>
      <c r="AQ33" s="146">
        <f t="shared" si="11"/>
        <v>0</v>
      </c>
      <c r="AR33" s="60">
        <f t="shared" si="12"/>
        <v>0</v>
      </c>
      <c r="AS33" s="147">
        <f t="shared" si="13"/>
        <v>0</v>
      </c>
      <c r="AT33" s="136" t="e">
        <f t="shared" si="14"/>
        <v>#DIV/0!</v>
      </c>
      <c r="AU33" s="133"/>
      <c r="AV33" s="70"/>
      <c r="AW33" s="71"/>
      <c r="AX33" s="71"/>
      <c r="AY33" s="71"/>
      <c r="AZ33" s="72"/>
      <c r="BA33" s="71"/>
      <c r="BB33" s="71"/>
      <c r="BC33" s="71"/>
      <c r="BD33" s="71"/>
      <c r="BE33" s="72"/>
      <c r="BF33" s="70"/>
      <c r="BG33" s="71"/>
      <c r="BH33" s="71"/>
      <c r="BI33" s="57"/>
      <c r="BJ33" s="72"/>
      <c r="BK33" s="59">
        <f t="shared" si="15"/>
        <v>0</v>
      </c>
      <c r="BL33" s="146">
        <f t="shared" si="16"/>
        <v>0</v>
      </c>
      <c r="BM33" s="146">
        <f t="shared" si="17"/>
        <v>0</v>
      </c>
      <c r="BN33" s="60">
        <f t="shared" si="18"/>
        <v>0</v>
      </c>
      <c r="BO33" s="147">
        <f t="shared" si="19"/>
        <v>0</v>
      </c>
      <c r="BP33" s="136" t="e">
        <f t="shared" si="20"/>
        <v>#DIV/0!</v>
      </c>
      <c r="BQ33" s="133"/>
      <c r="BR33" s="70"/>
      <c r="BS33" s="71"/>
      <c r="BT33" s="71"/>
      <c r="BU33" s="71"/>
      <c r="BV33" s="72"/>
      <c r="BW33" s="71"/>
      <c r="BX33" s="71"/>
      <c r="BY33" s="71"/>
      <c r="BZ33" s="71"/>
      <c r="CA33" s="72"/>
      <c r="CB33" s="70"/>
      <c r="CC33" s="71"/>
      <c r="CD33" s="71"/>
      <c r="CE33" s="57"/>
      <c r="CF33" s="72"/>
      <c r="CG33" s="59">
        <f t="shared" si="21"/>
        <v>0</v>
      </c>
      <c r="CH33" s="146">
        <f t="shared" si="22"/>
        <v>0</v>
      </c>
      <c r="CI33" s="146">
        <f t="shared" si="23"/>
        <v>0</v>
      </c>
      <c r="CJ33" s="60">
        <f t="shared" si="24"/>
        <v>0</v>
      </c>
      <c r="CK33" s="147">
        <f t="shared" si="25"/>
        <v>0</v>
      </c>
      <c r="CL33" s="136" t="e">
        <f t="shared" si="26"/>
        <v>#DIV/0!</v>
      </c>
    </row>
    <row r="34" spans="1:90" s="61" customFormat="1" x14ac:dyDescent="0.25">
      <c r="A34" s="74">
        <f t="shared" si="27"/>
        <v>31</v>
      </c>
      <c r="B34" s="68"/>
      <c r="C34" s="69"/>
      <c r="D34" s="70"/>
      <c r="E34" s="71"/>
      <c r="F34" s="71"/>
      <c r="G34" s="71"/>
      <c r="H34" s="72"/>
      <c r="I34" s="71"/>
      <c r="J34" s="71"/>
      <c r="K34" s="71"/>
      <c r="L34" s="71"/>
      <c r="M34" s="72"/>
      <c r="N34" s="70"/>
      <c r="O34" s="71"/>
      <c r="P34" s="71"/>
      <c r="Q34" s="57"/>
      <c r="R34" s="72"/>
      <c r="S34" s="59">
        <f t="shared" si="3"/>
        <v>0</v>
      </c>
      <c r="T34" s="146">
        <f t="shared" si="4"/>
        <v>0</v>
      </c>
      <c r="U34" s="146">
        <f t="shared" si="5"/>
        <v>0</v>
      </c>
      <c r="V34" s="60">
        <f t="shared" si="6"/>
        <v>0</v>
      </c>
      <c r="W34" s="147">
        <f t="shared" si="7"/>
        <v>0</v>
      </c>
      <c r="X34" s="136" t="e">
        <f t="shared" si="8"/>
        <v>#DIV/0!</v>
      </c>
      <c r="Y34" s="133"/>
      <c r="Z34" s="70"/>
      <c r="AA34" s="71"/>
      <c r="AB34" s="71"/>
      <c r="AC34" s="71"/>
      <c r="AD34" s="72"/>
      <c r="AE34" s="71"/>
      <c r="AF34" s="71"/>
      <c r="AG34" s="71"/>
      <c r="AH34" s="71"/>
      <c r="AI34" s="72"/>
      <c r="AJ34" s="70"/>
      <c r="AK34" s="71"/>
      <c r="AL34" s="71"/>
      <c r="AM34" s="57"/>
      <c r="AN34" s="72"/>
      <c r="AO34" s="59">
        <f t="shared" si="9"/>
        <v>0</v>
      </c>
      <c r="AP34" s="146">
        <f t="shared" si="10"/>
        <v>0</v>
      </c>
      <c r="AQ34" s="146">
        <f t="shared" si="11"/>
        <v>0</v>
      </c>
      <c r="AR34" s="60">
        <f t="shared" si="12"/>
        <v>0</v>
      </c>
      <c r="AS34" s="147">
        <f t="shared" si="13"/>
        <v>0</v>
      </c>
      <c r="AT34" s="136" t="e">
        <f t="shared" si="14"/>
        <v>#DIV/0!</v>
      </c>
      <c r="AU34" s="133"/>
      <c r="AV34" s="70"/>
      <c r="AW34" s="71"/>
      <c r="AX34" s="71"/>
      <c r="AY34" s="71"/>
      <c r="AZ34" s="72"/>
      <c r="BA34" s="71"/>
      <c r="BB34" s="71"/>
      <c r="BC34" s="71"/>
      <c r="BD34" s="71"/>
      <c r="BE34" s="72"/>
      <c r="BF34" s="70"/>
      <c r="BG34" s="71"/>
      <c r="BH34" s="71"/>
      <c r="BI34" s="57"/>
      <c r="BJ34" s="72"/>
      <c r="BK34" s="59">
        <f t="shared" si="15"/>
        <v>0</v>
      </c>
      <c r="BL34" s="146">
        <f t="shared" si="16"/>
        <v>0</v>
      </c>
      <c r="BM34" s="146">
        <f t="shared" si="17"/>
        <v>0</v>
      </c>
      <c r="BN34" s="60">
        <f t="shared" si="18"/>
        <v>0</v>
      </c>
      <c r="BO34" s="147">
        <f t="shared" si="19"/>
        <v>0</v>
      </c>
      <c r="BP34" s="136" t="e">
        <f t="shared" si="20"/>
        <v>#DIV/0!</v>
      </c>
      <c r="BQ34" s="133"/>
      <c r="BR34" s="70"/>
      <c r="BS34" s="71"/>
      <c r="BT34" s="71"/>
      <c r="BU34" s="71"/>
      <c r="BV34" s="72"/>
      <c r="BW34" s="71"/>
      <c r="BX34" s="71"/>
      <c r="BY34" s="71"/>
      <c r="BZ34" s="71"/>
      <c r="CA34" s="72"/>
      <c r="CB34" s="70"/>
      <c r="CC34" s="71"/>
      <c r="CD34" s="71"/>
      <c r="CE34" s="57"/>
      <c r="CF34" s="72"/>
      <c r="CG34" s="59">
        <f t="shared" si="21"/>
        <v>0</v>
      </c>
      <c r="CH34" s="146">
        <f t="shared" si="22"/>
        <v>0</v>
      </c>
      <c r="CI34" s="146">
        <f t="shared" si="23"/>
        <v>0</v>
      </c>
      <c r="CJ34" s="60">
        <f t="shared" si="24"/>
        <v>0</v>
      </c>
      <c r="CK34" s="147">
        <f t="shared" si="25"/>
        <v>0</v>
      </c>
      <c r="CL34" s="136" t="e">
        <f t="shared" si="26"/>
        <v>#DIV/0!</v>
      </c>
    </row>
    <row r="35" spans="1:90" s="61" customFormat="1" x14ac:dyDescent="0.25">
      <c r="A35" s="74">
        <f t="shared" si="27"/>
        <v>32</v>
      </c>
      <c r="B35" s="68"/>
      <c r="C35" s="69"/>
      <c r="D35" s="70"/>
      <c r="E35" s="71"/>
      <c r="F35" s="71"/>
      <c r="G35" s="71"/>
      <c r="H35" s="72"/>
      <c r="I35" s="71"/>
      <c r="J35" s="71"/>
      <c r="K35" s="71"/>
      <c r="L35" s="71"/>
      <c r="M35" s="72"/>
      <c r="N35" s="70"/>
      <c r="O35" s="71"/>
      <c r="P35" s="71"/>
      <c r="Q35" s="57"/>
      <c r="R35" s="72"/>
      <c r="S35" s="59">
        <f t="shared" si="3"/>
        <v>0</v>
      </c>
      <c r="T35" s="146">
        <f t="shared" si="4"/>
        <v>0</v>
      </c>
      <c r="U35" s="146">
        <f t="shared" si="5"/>
        <v>0</v>
      </c>
      <c r="V35" s="60">
        <f t="shared" si="6"/>
        <v>0</v>
      </c>
      <c r="W35" s="147">
        <f t="shared" si="7"/>
        <v>0</v>
      </c>
      <c r="X35" s="136" t="e">
        <f t="shared" si="8"/>
        <v>#DIV/0!</v>
      </c>
      <c r="Y35" s="133"/>
      <c r="Z35" s="70"/>
      <c r="AA35" s="71"/>
      <c r="AB35" s="71"/>
      <c r="AC35" s="71"/>
      <c r="AD35" s="72"/>
      <c r="AE35" s="71"/>
      <c r="AF35" s="71"/>
      <c r="AG35" s="71"/>
      <c r="AH35" s="71"/>
      <c r="AI35" s="72"/>
      <c r="AJ35" s="70"/>
      <c r="AK35" s="71"/>
      <c r="AL35" s="71"/>
      <c r="AM35" s="57"/>
      <c r="AN35" s="72"/>
      <c r="AO35" s="59">
        <f t="shared" si="9"/>
        <v>0</v>
      </c>
      <c r="AP35" s="146">
        <f t="shared" si="10"/>
        <v>0</v>
      </c>
      <c r="AQ35" s="146">
        <f t="shared" si="11"/>
        <v>0</v>
      </c>
      <c r="AR35" s="60">
        <f t="shared" si="12"/>
        <v>0</v>
      </c>
      <c r="AS35" s="147">
        <f t="shared" si="13"/>
        <v>0</v>
      </c>
      <c r="AT35" s="136" t="e">
        <f t="shared" si="14"/>
        <v>#DIV/0!</v>
      </c>
      <c r="AU35" s="133"/>
      <c r="AV35" s="70"/>
      <c r="AW35" s="71"/>
      <c r="AX35" s="71"/>
      <c r="AY35" s="71"/>
      <c r="AZ35" s="72"/>
      <c r="BA35" s="71"/>
      <c r="BB35" s="71"/>
      <c r="BC35" s="71"/>
      <c r="BD35" s="71"/>
      <c r="BE35" s="72"/>
      <c r="BF35" s="70"/>
      <c r="BG35" s="71"/>
      <c r="BH35" s="71"/>
      <c r="BI35" s="57"/>
      <c r="BJ35" s="72"/>
      <c r="BK35" s="59">
        <f t="shared" si="15"/>
        <v>0</v>
      </c>
      <c r="BL35" s="146">
        <f t="shared" si="16"/>
        <v>0</v>
      </c>
      <c r="BM35" s="146">
        <f t="shared" si="17"/>
        <v>0</v>
      </c>
      <c r="BN35" s="60">
        <f t="shared" si="18"/>
        <v>0</v>
      </c>
      <c r="BO35" s="147">
        <f t="shared" si="19"/>
        <v>0</v>
      </c>
      <c r="BP35" s="136" t="e">
        <f t="shared" si="20"/>
        <v>#DIV/0!</v>
      </c>
      <c r="BQ35" s="133"/>
      <c r="BR35" s="70"/>
      <c r="BS35" s="71"/>
      <c r="BT35" s="71"/>
      <c r="BU35" s="71"/>
      <c r="BV35" s="72"/>
      <c r="BW35" s="71"/>
      <c r="BX35" s="71"/>
      <c r="BY35" s="71"/>
      <c r="BZ35" s="71"/>
      <c r="CA35" s="72"/>
      <c r="CB35" s="70"/>
      <c r="CC35" s="71"/>
      <c r="CD35" s="71"/>
      <c r="CE35" s="57"/>
      <c r="CF35" s="72"/>
      <c r="CG35" s="59">
        <f t="shared" si="21"/>
        <v>0</v>
      </c>
      <c r="CH35" s="146">
        <f t="shared" si="22"/>
        <v>0</v>
      </c>
      <c r="CI35" s="146">
        <f t="shared" si="23"/>
        <v>0</v>
      </c>
      <c r="CJ35" s="60">
        <f t="shared" si="24"/>
        <v>0</v>
      </c>
      <c r="CK35" s="147">
        <f t="shared" si="25"/>
        <v>0</v>
      </c>
      <c r="CL35" s="136" t="e">
        <f t="shared" si="26"/>
        <v>#DIV/0!</v>
      </c>
    </row>
    <row r="36" spans="1:90" s="61" customFormat="1" x14ac:dyDescent="0.25">
      <c r="A36" s="74">
        <f t="shared" si="27"/>
        <v>33</v>
      </c>
      <c r="B36" s="68"/>
      <c r="C36" s="69"/>
      <c r="D36" s="70"/>
      <c r="E36" s="71"/>
      <c r="F36" s="71"/>
      <c r="G36" s="71"/>
      <c r="H36" s="72"/>
      <c r="I36" s="71"/>
      <c r="J36" s="71"/>
      <c r="K36" s="71"/>
      <c r="L36" s="71"/>
      <c r="M36" s="72"/>
      <c r="N36" s="70"/>
      <c r="O36" s="71"/>
      <c r="P36" s="71"/>
      <c r="Q36" s="57"/>
      <c r="R36" s="72"/>
      <c r="S36" s="59">
        <f t="shared" si="3"/>
        <v>0</v>
      </c>
      <c r="T36" s="146">
        <f t="shared" si="4"/>
        <v>0</v>
      </c>
      <c r="U36" s="146">
        <f t="shared" si="5"/>
        <v>0</v>
      </c>
      <c r="V36" s="60">
        <f t="shared" si="6"/>
        <v>0</v>
      </c>
      <c r="W36" s="147">
        <f t="shared" si="7"/>
        <v>0</v>
      </c>
      <c r="X36" s="136" t="e">
        <f t="shared" si="8"/>
        <v>#DIV/0!</v>
      </c>
      <c r="Y36" s="133"/>
      <c r="Z36" s="70"/>
      <c r="AA36" s="71"/>
      <c r="AB36" s="71"/>
      <c r="AC36" s="71"/>
      <c r="AD36" s="72"/>
      <c r="AE36" s="71"/>
      <c r="AF36" s="71"/>
      <c r="AG36" s="71"/>
      <c r="AH36" s="71"/>
      <c r="AI36" s="72"/>
      <c r="AJ36" s="70"/>
      <c r="AK36" s="71"/>
      <c r="AL36" s="71"/>
      <c r="AM36" s="57"/>
      <c r="AN36" s="72"/>
      <c r="AO36" s="59">
        <f t="shared" si="9"/>
        <v>0</v>
      </c>
      <c r="AP36" s="146">
        <f t="shared" si="10"/>
        <v>0</v>
      </c>
      <c r="AQ36" s="146">
        <f t="shared" si="11"/>
        <v>0</v>
      </c>
      <c r="AR36" s="60">
        <f t="shared" si="12"/>
        <v>0</v>
      </c>
      <c r="AS36" s="147">
        <f t="shared" si="13"/>
        <v>0</v>
      </c>
      <c r="AT36" s="136" t="e">
        <f t="shared" si="14"/>
        <v>#DIV/0!</v>
      </c>
      <c r="AU36" s="133"/>
      <c r="AV36" s="70"/>
      <c r="AW36" s="71"/>
      <c r="AX36" s="71"/>
      <c r="AY36" s="71"/>
      <c r="AZ36" s="72"/>
      <c r="BA36" s="71"/>
      <c r="BB36" s="71"/>
      <c r="BC36" s="71"/>
      <c r="BD36" s="71"/>
      <c r="BE36" s="72"/>
      <c r="BF36" s="70"/>
      <c r="BG36" s="71"/>
      <c r="BH36" s="71"/>
      <c r="BI36" s="57"/>
      <c r="BJ36" s="72"/>
      <c r="BK36" s="59">
        <f t="shared" si="15"/>
        <v>0</v>
      </c>
      <c r="BL36" s="146">
        <f t="shared" si="16"/>
        <v>0</v>
      </c>
      <c r="BM36" s="146">
        <f t="shared" si="17"/>
        <v>0</v>
      </c>
      <c r="BN36" s="60">
        <f t="shared" si="18"/>
        <v>0</v>
      </c>
      <c r="BO36" s="147">
        <f t="shared" si="19"/>
        <v>0</v>
      </c>
      <c r="BP36" s="136" t="e">
        <f t="shared" si="20"/>
        <v>#DIV/0!</v>
      </c>
      <c r="BQ36" s="133"/>
      <c r="BR36" s="70"/>
      <c r="BS36" s="71"/>
      <c r="BT36" s="71"/>
      <c r="BU36" s="71"/>
      <c r="BV36" s="72"/>
      <c r="BW36" s="71"/>
      <c r="BX36" s="71"/>
      <c r="BY36" s="71"/>
      <c r="BZ36" s="71"/>
      <c r="CA36" s="72"/>
      <c r="CB36" s="70"/>
      <c r="CC36" s="71"/>
      <c r="CD36" s="71"/>
      <c r="CE36" s="57"/>
      <c r="CF36" s="72"/>
      <c r="CG36" s="59">
        <f t="shared" si="21"/>
        <v>0</v>
      </c>
      <c r="CH36" s="146">
        <f t="shared" si="22"/>
        <v>0</v>
      </c>
      <c r="CI36" s="146">
        <f t="shared" si="23"/>
        <v>0</v>
      </c>
      <c r="CJ36" s="60">
        <f t="shared" si="24"/>
        <v>0</v>
      </c>
      <c r="CK36" s="147">
        <f t="shared" si="25"/>
        <v>0</v>
      </c>
      <c r="CL36" s="136" t="e">
        <f t="shared" si="26"/>
        <v>#DIV/0!</v>
      </c>
    </row>
    <row r="37" spans="1:90" s="61" customFormat="1" x14ac:dyDescent="0.25">
      <c r="A37" s="74">
        <f t="shared" si="27"/>
        <v>34</v>
      </c>
      <c r="B37" s="68"/>
      <c r="C37" s="69"/>
      <c r="D37" s="70"/>
      <c r="E37" s="71"/>
      <c r="F37" s="71"/>
      <c r="G37" s="71"/>
      <c r="H37" s="72"/>
      <c r="I37" s="71"/>
      <c r="J37" s="71"/>
      <c r="K37" s="71"/>
      <c r="L37" s="71"/>
      <c r="M37" s="72"/>
      <c r="N37" s="70"/>
      <c r="O37" s="71"/>
      <c r="P37" s="71"/>
      <c r="Q37" s="57"/>
      <c r="R37" s="72"/>
      <c r="S37" s="59">
        <f t="shared" si="3"/>
        <v>0</v>
      </c>
      <c r="T37" s="146">
        <f t="shared" si="4"/>
        <v>0</v>
      </c>
      <c r="U37" s="146">
        <f t="shared" si="5"/>
        <v>0</v>
      </c>
      <c r="V37" s="60">
        <f t="shared" si="6"/>
        <v>0</v>
      </c>
      <c r="W37" s="147">
        <f t="shared" si="7"/>
        <v>0</v>
      </c>
      <c r="X37" s="136" t="e">
        <f t="shared" si="8"/>
        <v>#DIV/0!</v>
      </c>
      <c r="Y37" s="133"/>
      <c r="Z37" s="70"/>
      <c r="AA37" s="71"/>
      <c r="AB37" s="71"/>
      <c r="AC37" s="71"/>
      <c r="AD37" s="72"/>
      <c r="AE37" s="71"/>
      <c r="AF37" s="71"/>
      <c r="AG37" s="71"/>
      <c r="AH37" s="71"/>
      <c r="AI37" s="72"/>
      <c r="AJ37" s="70"/>
      <c r="AK37" s="71"/>
      <c r="AL37" s="71"/>
      <c r="AM37" s="57"/>
      <c r="AN37" s="72"/>
      <c r="AO37" s="59">
        <f t="shared" si="9"/>
        <v>0</v>
      </c>
      <c r="AP37" s="146">
        <f t="shared" si="10"/>
        <v>0</v>
      </c>
      <c r="AQ37" s="146">
        <f t="shared" si="11"/>
        <v>0</v>
      </c>
      <c r="AR37" s="60">
        <f t="shared" si="12"/>
        <v>0</v>
      </c>
      <c r="AS37" s="147">
        <f t="shared" si="13"/>
        <v>0</v>
      </c>
      <c r="AT37" s="136" t="e">
        <f t="shared" si="14"/>
        <v>#DIV/0!</v>
      </c>
      <c r="AU37" s="133"/>
      <c r="AV37" s="70"/>
      <c r="AW37" s="71"/>
      <c r="AX37" s="71"/>
      <c r="AY37" s="71"/>
      <c r="AZ37" s="72"/>
      <c r="BA37" s="71"/>
      <c r="BB37" s="71"/>
      <c r="BC37" s="71"/>
      <c r="BD37" s="71"/>
      <c r="BE37" s="72"/>
      <c r="BF37" s="70"/>
      <c r="BG37" s="71"/>
      <c r="BH37" s="71"/>
      <c r="BI37" s="57"/>
      <c r="BJ37" s="72"/>
      <c r="BK37" s="59">
        <f t="shared" si="15"/>
        <v>0</v>
      </c>
      <c r="BL37" s="146">
        <f t="shared" si="16"/>
        <v>0</v>
      </c>
      <c r="BM37" s="146">
        <f t="shared" si="17"/>
        <v>0</v>
      </c>
      <c r="BN37" s="60">
        <f t="shared" si="18"/>
        <v>0</v>
      </c>
      <c r="BO37" s="147">
        <f t="shared" si="19"/>
        <v>0</v>
      </c>
      <c r="BP37" s="136" t="e">
        <f t="shared" si="20"/>
        <v>#DIV/0!</v>
      </c>
      <c r="BQ37" s="133"/>
      <c r="BR37" s="70"/>
      <c r="BS37" s="71"/>
      <c r="BT37" s="71"/>
      <c r="BU37" s="71"/>
      <c r="BV37" s="72"/>
      <c r="BW37" s="71"/>
      <c r="BX37" s="71"/>
      <c r="BY37" s="71"/>
      <c r="BZ37" s="71"/>
      <c r="CA37" s="72"/>
      <c r="CB37" s="70"/>
      <c r="CC37" s="71"/>
      <c r="CD37" s="71"/>
      <c r="CE37" s="57"/>
      <c r="CF37" s="72"/>
      <c r="CG37" s="59">
        <f t="shared" si="21"/>
        <v>0</v>
      </c>
      <c r="CH37" s="146">
        <f t="shared" si="22"/>
        <v>0</v>
      </c>
      <c r="CI37" s="146">
        <f t="shared" si="23"/>
        <v>0</v>
      </c>
      <c r="CJ37" s="60">
        <f t="shared" si="24"/>
        <v>0</v>
      </c>
      <c r="CK37" s="147">
        <f t="shared" si="25"/>
        <v>0</v>
      </c>
      <c r="CL37" s="136" t="e">
        <f t="shared" si="26"/>
        <v>#DIV/0!</v>
      </c>
    </row>
    <row r="38" spans="1:90" s="61" customFormat="1" x14ac:dyDescent="0.25">
      <c r="A38" s="74">
        <f t="shared" si="27"/>
        <v>35</v>
      </c>
      <c r="B38" s="68"/>
      <c r="C38" s="69"/>
      <c r="D38" s="70"/>
      <c r="E38" s="71"/>
      <c r="F38" s="71"/>
      <c r="G38" s="71"/>
      <c r="H38" s="72"/>
      <c r="I38" s="71"/>
      <c r="J38" s="71"/>
      <c r="K38" s="71"/>
      <c r="L38" s="71"/>
      <c r="M38" s="72"/>
      <c r="N38" s="70"/>
      <c r="O38" s="71"/>
      <c r="P38" s="71"/>
      <c r="Q38" s="57"/>
      <c r="R38" s="72"/>
      <c r="S38" s="59">
        <f t="shared" si="3"/>
        <v>0</v>
      </c>
      <c r="T38" s="146">
        <f t="shared" si="4"/>
        <v>0</v>
      </c>
      <c r="U38" s="146">
        <f t="shared" si="5"/>
        <v>0</v>
      </c>
      <c r="V38" s="60">
        <f t="shared" si="6"/>
        <v>0</v>
      </c>
      <c r="W38" s="147">
        <f t="shared" si="7"/>
        <v>0</v>
      </c>
      <c r="X38" s="136" t="e">
        <f t="shared" si="8"/>
        <v>#DIV/0!</v>
      </c>
      <c r="Y38" s="133"/>
      <c r="Z38" s="70"/>
      <c r="AA38" s="71"/>
      <c r="AB38" s="71"/>
      <c r="AC38" s="71"/>
      <c r="AD38" s="72"/>
      <c r="AE38" s="71"/>
      <c r="AF38" s="71"/>
      <c r="AG38" s="71"/>
      <c r="AH38" s="71"/>
      <c r="AI38" s="72"/>
      <c r="AJ38" s="70"/>
      <c r="AK38" s="71"/>
      <c r="AL38" s="71"/>
      <c r="AM38" s="57"/>
      <c r="AN38" s="72"/>
      <c r="AO38" s="59">
        <f t="shared" si="9"/>
        <v>0</v>
      </c>
      <c r="AP38" s="146">
        <f t="shared" si="10"/>
        <v>0</v>
      </c>
      <c r="AQ38" s="146">
        <f t="shared" si="11"/>
        <v>0</v>
      </c>
      <c r="AR38" s="60">
        <f t="shared" si="12"/>
        <v>0</v>
      </c>
      <c r="AS38" s="147">
        <f t="shared" si="13"/>
        <v>0</v>
      </c>
      <c r="AT38" s="136" t="e">
        <f t="shared" si="14"/>
        <v>#DIV/0!</v>
      </c>
      <c r="AU38" s="133"/>
      <c r="AV38" s="70"/>
      <c r="AW38" s="71"/>
      <c r="AX38" s="71"/>
      <c r="AY38" s="71"/>
      <c r="AZ38" s="72"/>
      <c r="BA38" s="71"/>
      <c r="BB38" s="71"/>
      <c r="BC38" s="71"/>
      <c r="BD38" s="71"/>
      <c r="BE38" s="72"/>
      <c r="BF38" s="70"/>
      <c r="BG38" s="71"/>
      <c r="BH38" s="71"/>
      <c r="BI38" s="57"/>
      <c r="BJ38" s="72"/>
      <c r="BK38" s="59">
        <f t="shared" si="15"/>
        <v>0</v>
      </c>
      <c r="BL38" s="146">
        <f t="shared" si="16"/>
        <v>0</v>
      </c>
      <c r="BM38" s="146">
        <f t="shared" si="17"/>
        <v>0</v>
      </c>
      <c r="BN38" s="60">
        <f t="shared" si="18"/>
        <v>0</v>
      </c>
      <c r="BO38" s="147">
        <f t="shared" si="19"/>
        <v>0</v>
      </c>
      <c r="BP38" s="136" t="e">
        <f t="shared" si="20"/>
        <v>#DIV/0!</v>
      </c>
      <c r="BQ38" s="133"/>
      <c r="BR38" s="70"/>
      <c r="BS38" s="71"/>
      <c r="BT38" s="71"/>
      <c r="BU38" s="71"/>
      <c r="BV38" s="72"/>
      <c r="BW38" s="71"/>
      <c r="BX38" s="71"/>
      <c r="BY38" s="71"/>
      <c r="BZ38" s="71"/>
      <c r="CA38" s="72"/>
      <c r="CB38" s="70"/>
      <c r="CC38" s="71"/>
      <c r="CD38" s="71"/>
      <c r="CE38" s="57"/>
      <c r="CF38" s="72"/>
      <c r="CG38" s="59">
        <f t="shared" si="21"/>
        <v>0</v>
      </c>
      <c r="CH38" s="146">
        <f t="shared" si="22"/>
        <v>0</v>
      </c>
      <c r="CI38" s="146">
        <f t="shared" si="23"/>
        <v>0</v>
      </c>
      <c r="CJ38" s="60">
        <f t="shared" si="24"/>
        <v>0</v>
      </c>
      <c r="CK38" s="147">
        <f t="shared" si="25"/>
        <v>0</v>
      </c>
      <c r="CL38" s="136" t="e">
        <f t="shared" si="26"/>
        <v>#DIV/0!</v>
      </c>
    </row>
    <row r="39" spans="1:90" s="61" customFormat="1" x14ac:dyDescent="0.25">
      <c r="A39" s="74">
        <f t="shared" si="27"/>
        <v>36</v>
      </c>
      <c r="B39" s="68"/>
      <c r="C39" s="69"/>
      <c r="D39" s="70"/>
      <c r="E39" s="71"/>
      <c r="F39" s="71"/>
      <c r="G39" s="71"/>
      <c r="H39" s="72"/>
      <c r="I39" s="71"/>
      <c r="J39" s="71"/>
      <c r="K39" s="71"/>
      <c r="L39" s="71"/>
      <c r="M39" s="72"/>
      <c r="N39" s="70"/>
      <c r="O39" s="71"/>
      <c r="P39" s="71"/>
      <c r="Q39" s="57"/>
      <c r="R39" s="72"/>
      <c r="S39" s="59">
        <f t="shared" si="3"/>
        <v>0</v>
      </c>
      <c r="T39" s="146">
        <f t="shared" si="4"/>
        <v>0</v>
      </c>
      <c r="U39" s="146">
        <f t="shared" si="5"/>
        <v>0</v>
      </c>
      <c r="V39" s="60">
        <f t="shared" si="6"/>
        <v>0</v>
      </c>
      <c r="W39" s="147">
        <f t="shared" si="7"/>
        <v>0</v>
      </c>
      <c r="X39" s="136" t="e">
        <f t="shared" si="8"/>
        <v>#DIV/0!</v>
      </c>
      <c r="Y39" s="133"/>
      <c r="Z39" s="70"/>
      <c r="AA39" s="71"/>
      <c r="AB39" s="71"/>
      <c r="AC39" s="71"/>
      <c r="AD39" s="72"/>
      <c r="AE39" s="71"/>
      <c r="AF39" s="71"/>
      <c r="AG39" s="71"/>
      <c r="AH39" s="71"/>
      <c r="AI39" s="72"/>
      <c r="AJ39" s="70"/>
      <c r="AK39" s="71"/>
      <c r="AL39" s="71"/>
      <c r="AM39" s="57"/>
      <c r="AN39" s="72"/>
      <c r="AO39" s="59">
        <f t="shared" si="9"/>
        <v>0</v>
      </c>
      <c r="AP39" s="146">
        <f t="shared" si="10"/>
        <v>0</v>
      </c>
      <c r="AQ39" s="146">
        <f t="shared" si="11"/>
        <v>0</v>
      </c>
      <c r="AR39" s="60">
        <f t="shared" si="12"/>
        <v>0</v>
      </c>
      <c r="AS39" s="147">
        <f t="shared" si="13"/>
        <v>0</v>
      </c>
      <c r="AT39" s="136" t="e">
        <f t="shared" si="14"/>
        <v>#DIV/0!</v>
      </c>
      <c r="AU39" s="133"/>
      <c r="AV39" s="70"/>
      <c r="AW39" s="71"/>
      <c r="AX39" s="71"/>
      <c r="AY39" s="71"/>
      <c r="AZ39" s="72"/>
      <c r="BA39" s="71"/>
      <c r="BB39" s="71"/>
      <c r="BC39" s="71"/>
      <c r="BD39" s="71"/>
      <c r="BE39" s="72"/>
      <c r="BF39" s="70"/>
      <c r="BG39" s="71"/>
      <c r="BH39" s="71"/>
      <c r="BI39" s="57"/>
      <c r="BJ39" s="72"/>
      <c r="BK39" s="59">
        <f t="shared" si="15"/>
        <v>0</v>
      </c>
      <c r="BL39" s="146">
        <f t="shared" si="16"/>
        <v>0</v>
      </c>
      <c r="BM39" s="146">
        <f t="shared" si="17"/>
        <v>0</v>
      </c>
      <c r="BN39" s="60">
        <f t="shared" si="18"/>
        <v>0</v>
      </c>
      <c r="BO39" s="147">
        <f t="shared" si="19"/>
        <v>0</v>
      </c>
      <c r="BP39" s="136" t="e">
        <f t="shared" si="20"/>
        <v>#DIV/0!</v>
      </c>
      <c r="BQ39" s="133"/>
      <c r="BR39" s="70"/>
      <c r="BS39" s="71"/>
      <c r="BT39" s="71"/>
      <c r="BU39" s="71"/>
      <c r="BV39" s="72"/>
      <c r="BW39" s="71"/>
      <c r="BX39" s="71"/>
      <c r="BY39" s="71"/>
      <c r="BZ39" s="71"/>
      <c r="CA39" s="72"/>
      <c r="CB39" s="70"/>
      <c r="CC39" s="71"/>
      <c r="CD39" s="71"/>
      <c r="CE39" s="57"/>
      <c r="CF39" s="72"/>
      <c r="CG39" s="59">
        <f t="shared" si="21"/>
        <v>0</v>
      </c>
      <c r="CH39" s="146">
        <f t="shared" si="22"/>
        <v>0</v>
      </c>
      <c r="CI39" s="146">
        <f t="shared" si="23"/>
        <v>0</v>
      </c>
      <c r="CJ39" s="60">
        <f t="shared" si="24"/>
        <v>0</v>
      </c>
      <c r="CK39" s="147">
        <f t="shared" si="25"/>
        <v>0</v>
      </c>
      <c r="CL39" s="136" t="e">
        <f t="shared" si="26"/>
        <v>#DIV/0!</v>
      </c>
    </row>
    <row r="40" spans="1:90" s="61" customFormat="1" x14ac:dyDescent="0.25">
      <c r="A40" s="74">
        <f t="shared" si="27"/>
        <v>37</v>
      </c>
      <c r="B40" s="68"/>
      <c r="C40" s="69"/>
      <c r="D40" s="70"/>
      <c r="E40" s="71"/>
      <c r="F40" s="71"/>
      <c r="G40" s="71"/>
      <c r="H40" s="72"/>
      <c r="I40" s="71"/>
      <c r="J40" s="71"/>
      <c r="K40" s="71"/>
      <c r="L40" s="71"/>
      <c r="M40" s="72"/>
      <c r="N40" s="70"/>
      <c r="O40" s="71"/>
      <c r="P40" s="71"/>
      <c r="Q40" s="57"/>
      <c r="R40" s="72"/>
      <c r="S40" s="59">
        <f t="shared" si="3"/>
        <v>0</v>
      </c>
      <c r="T40" s="146">
        <f t="shared" si="4"/>
        <v>0</v>
      </c>
      <c r="U40" s="146">
        <f t="shared" si="5"/>
        <v>0</v>
      </c>
      <c r="V40" s="60">
        <f t="shared" si="6"/>
        <v>0</v>
      </c>
      <c r="W40" s="147">
        <f t="shared" si="7"/>
        <v>0</v>
      </c>
      <c r="X40" s="136" t="e">
        <f t="shared" si="8"/>
        <v>#DIV/0!</v>
      </c>
      <c r="Y40" s="133"/>
      <c r="Z40" s="70"/>
      <c r="AA40" s="71"/>
      <c r="AB40" s="71"/>
      <c r="AC40" s="71"/>
      <c r="AD40" s="72"/>
      <c r="AE40" s="71"/>
      <c r="AF40" s="71"/>
      <c r="AG40" s="71"/>
      <c r="AH40" s="71"/>
      <c r="AI40" s="72"/>
      <c r="AJ40" s="70"/>
      <c r="AK40" s="71"/>
      <c r="AL40" s="71"/>
      <c r="AM40" s="57"/>
      <c r="AN40" s="72"/>
      <c r="AO40" s="59">
        <f t="shared" si="9"/>
        <v>0</v>
      </c>
      <c r="AP40" s="146">
        <f t="shared" si="10"/>
        <v>0</v>
      </c>
      <c r="AQ40" s="146">
        <f t="shared" si="11"/>
        <v>0</v>
      </c>
      <c r="AR40" s="60">
        <f t="shared" si="12"/>
        <v>0</v>
      </c>
      <c r="AS40" s="147">
        <f t="shared" si="13"/>
        <v>0</v>
      </c>
      <c r="AT40" s="136" t="e">
        <f t="shared" si="14"/>
        <v>#DIV/0!</v>
      </c>
      <c r="AU40" s="133"/>
      <c r="AV40" s="70"/>
      <c r="AW40" s="71"/>
      <c r="AX40" s="71"/>
      <c r="AY40" s="71"/>
      <c r="AZ40" s="72"/>
      <c r="BA40" s="71"/>
      <c r="BB40" s="71"/>
      <c r="BC40" s="71"/>
      <c r="BD40" s="71"/>
      <c r="BE40" s="72"/>
      <c r="BF40" s="70"/>
      <c r="BG40" s="71"/>
      <c r="BH40" s="71"/>
      <c r="BI40" s="57"/>
      <c r="BJ40" s="72"/>
      <c r="BK40" s="59">
        <f t="shared" si="15"/>
        <v>0</v>
      </c>
      <c r="BL40" s="146">
        <f t="shared" si="16"/>
        <v>0</v>
      </c>
      <c r="BM40" s="146">
        <f t="shared" si="17"/>
        <v>0</v>
      </c>
      <c r="BN40" s="60">
        <f t="shared" si="18"/>
        <v>0</v>
      </c>
      <c r="BO40" s="147">
        <f t="shared" si="19"/>
        <v>0</v>
      </c>
      <c r="BP40" s="136" t="e">
        <f t="shared" si="20"/>
        <v>#DIV/0!</v>
      </c>
      <c r="BQ40" s="133"/>
      <c r="BR40" s="70"/>
      <c r="BS40" s="71"/>
      <c r="BT40" s="71"/>
      <c r="BU40" s="71"/>
      <c r="BV40" s="72"/>
      <c r="BW40" s="71"/>
      <c r="BX40" s="71"/>
      <c r="BY40" s="71"/>
      <c r="BZ40" s="71"/>
      <c r="CA40" s="72"/>
      <c r="CB40" s="70"/>
      <c r="CC40" s="71"/>
      <c r="CD40" s="71"/>
      <c r="CE40" s="57"/>
      <c r="CF40" s="72"/>
      <c r="CG40" s="59">
        <f t="shared" si="21"/>
        <v>0</v>
      </c>
      <c r="CH40" s="146">
        <f t="shared" si="22"/>
        <v>0</v>
      </c>
      <c r="CI40" s="146">
        <f t="shared" si="23"/>
        <v>0</v>
      </c>
      <c r="CJ40" s="60">
        <f t="shared" si="24"/>
        <v>0</v>
      </c>
      <c r="CK40" s="147">
        <f t="shared" si="25"/>
        <v>0</v>
      </c>
      <c r="CL40" s="136" t="e">
        <f t="shared" si="26"/>
        <v>#DIV/0!</v>
      </c>
    </row>
    <row r="41" spans="1:90" x14ac:dyDescent="0.25">
      <c r="A41" s="74">
        <f t="shared" si="27"/>
        <v>38</v>
      </c>
      <c r="B41" s="63"/>
      <c r="C41" s="64"/>
      <c r="D41" s="65"/>
      <c r="E41" s="66"/>
      <c r="F41" s="66"/>
      <c r="G41" s="66"/>
      <c r="H41" s="67"/>
      <c r="I41" s="66"/>
      <c r="J41" s="66"/>
      <c r="K41" s="66"/>
      <c r="L41" s="66"/>
      <c r="M41" s="67"/>
      <c r="N41" s="65"/>
      <c r="O41" s="66"/>
      <c r="P41" s="66"/>
      <c r="Q41" s="66"/>
      <c r="R41" s="67"/>
      <c r="S41" s="59">
        <f t="shared" si="3"/>
        <v>0</v>
      </c>
      <c r="T41" s="146">
        <f t="shared" si="4"/>
        <v>0</v>
      </c>
      <c r="U41" s="146">
        <f t="shared" si="5"/>
        <v>0</v>
      </c>
      <c r="V41" s="60">
        <f t="shared" si="6"/>
        <v>0</v>
      </c>
      <c r="W41" s="147">
        <f t="shared" si="7"/>
        <v>0</v>
      </c>
      <c r="X41" s="136" t="e">
        <f t="shared" si="8"/>
        <v>#DIV/0!</v>
      </c>
      <c r="Y41" s="133"/>
      <c r="Z41" s="65"/>
      <c r="AA41" s="66"/>
      <c r="AB41" s="66"/>
      <c r="AC41" s="66"/>
      <c r="AD41" s="67"/>
      <c r="AE41" s="66"/>
      <c r="AF41" s="66"/>
      <c r="AG41" s="66"/>
      <c r="AH41" s="66"/>
      <c r="AI41" s="67"/>
      <c r="AJ41" s="65"/>
      <c r="AK41" s="66"/>
      <c r="AL41" s="66"/>
      <c r="AM41" s="66"/>
      <c r="AN41" s="67"/>
      <c r="AO41" s="59">
        <f t="shared" si="9"/>
        <v>0</v>
      </c>
      <c r="AP41" s="146">
        <f t="shared" si="10"/>
        <v>0</v>
      </c>
      <c r="AQ41" s="146">
        <f t="shared" si="11"/>
        <v>0</v>
      </c>
      <c r="AR41" s="60">
        <f t="shared" si="12"/>
        <v>0</v>
      </c>
      <c r="AS41" s="147">
        <f t="shared" si="13"/>
        <v>0</v>
      </c>
      <c r="AT41" s="136" t="e">
        <f t="shared" si="14"/>
        <v>#DIV/0!</v>
      </c>
      <c r="AU41" s="133"/>
      <c r="AV41" s="65"/>
      <c r="AW41" s="66"/>
      <c r="AX41" s="66"/>
      <c r="AY41" s="66"/>
      <c r="AZ41" s="67"/>
      <c r="BA41" s="66"/>
      <c r="BB41" s="66"/>
      <c r="BC41" s="66"/>
      <c r="BD41" s="66"/>
      <c r="BE41" s="67"/>
      <c r="BF41" s="65"/>
      <c r="BG41" s="66"/>
      <c r="BH41" s="66"/>
      <c r="BI41" s="66"/>
      <c r="BJ41" s="67"/>
      <c r="BK41" s="59">
        <f t="shared" si="15"/>
        <v>0</v>
      </c>
      <c r="BL41" s="146">
        <f t="shared" si="16"/>
        <v>0</v>
      </c>
      <c r="BM41" s="146">
        <f t="shared" si="17"/>
        <v>0</v>
      </c>
      <c r="BN41" s="60">
        <f t="shared" si="18"/>
        <v>0</v>
      </c>
      <c r="BO41" s="147">
        <f t="shared" si="19"/>
        <v>0</v>
      </c>
      <c r="BP41" s="136" t="e">
        <f t="shared" si="20"/>
        <v>#DIV/0!</v>
      </c>
      <c r="BQ41" s="133"/>
      <c r="BR41" s="65"/>
      <c r="BS41" s="66"/>
      <c r="BT41" s="66"/>
      <c r="BU41" s="66"/>
      <c r="BV41" s="67"/>
      <c r="BW41" s="66"/>
      <c r="BX41" s="66"/>
      <c r="BY41" s="66"/>
      <c r="BZ41" s="66"/>
      <c r="CA41" s="67"/>
      <c r="CB41" s="65"/>
      <c r="CC41" s="66"/>
      <c r="CD41" s="66"/>
      <c r="CE41" s="66"/>
      <c r="CF41" s="67"/>
      <c r="CG41" s="59">
        <f t="shared" si="21"/>
        <v>0</v>
      </c>
      <c r="CH41" s="146">
        <f t="shared" si="22"/>
        <v>0</v>
      </c>
      <c r="CI41" s="146">
        <f t="shared" si="23"/>
        <v>0</v>
      </c>
      <c r="CJ41" s="60">
        <f t="shared" si="24"/>
        <v>0</v>
      </c>
      <c r="CK41" s="147">
        <f t="shared" si="25"/>
        <v>0</v>
      </c>
      <c r="CL41" s="136" t="e">
        <f t="shared" si="26"/>
        <v>#DIV/0!</v>
      </c>
    </row>
    <row r="42" spans="1:90" x14ac:dyDescent="0.25">
      <c r="A42" s="74">
        <f t="shared" si="27"/>
        <v>39</v>
      </c>
      <c r="B42" s="63"/>
      <c r="C42" s="64"/>
      <c r="D42" s="65"/>
      <c r="E42" s="66"/>
      <c r="F42" s="66"/>
      <c r="G42" s="66"/>
      <c r="H42" s="67"/>
      <c r="I42" s="66"/>
      <c r="J42" s="66"/>
      <c r="K42" s="66"/>
      <c r="L42" s="66"/>
      <c r="M42" s="67"/>
      <c r="N42" s="65"/>
      <c r="O42" s="66"/>
      <c r="P42" s="66"/>
      <c r="Q42" s="66"/>
      <c r="R42" s="67"/>
      <c r="S42" s="59">
        <f t="shared" si="3"/>
        <v>0</v>
      </c>
      <c r="T42" s="146">
        <f t="shared" si="4"/>
        <v>0</v>
      </c>
      <c r="U42" s="146">
        <f t="shared" si="5"/>
        <v>0</v>
      </c>
      <c r="V42" s="60">
        <f t="shared" si="6"/>
        <v>0</v>
      </c>
      <c r="W42" s="147">
        <f t="shared" si="7"/>
        <v>0</v>
      </c>
      <c r="X42" s="136" t="e">
        <f t="shared" si="8"/>
        <v>#DIV/0!</v>
      </c>
      <c r="Y42" s="133"/>
      <c r="Z42" s="65"/>
      <c r="AA42" s="66"/>
      <c r="AB42" s="66"/>
      <c r="AC42" s="66"/>
      <c r="AD42" s="67"/>
      <c r="AE42" s="66"/>
      <c r="AF42" s="66"/>
      <c r="AG42" s="66"/>
      <c r="AH42" s="66"/>
      <c r="AI42" s="67"/>
      <c r="AJ42" s="65"/>
      <c r="AK42" s="66"/>
      <c r="AL42" s="66"/>
      <c r="AM42" s="66"/>
      <c r="AN42" s="67"/>
      <c r="AO42" s="59">
        <f t="shared" si="9"/>
        <v>0</v>
      </c>
      <c r="AP42" s="146">
        <f t="shared" si="10"/>
        <v>0</v>
      </c>
      <c r="AQ42" s="146">
        <f t="shared" si="11"/>
        <v>0</v>
      </c>
      <c r="AR42" s="60">
        <f t="shared" si="12"/>
        <v>0</v>
      </c>
      <c r="AS42" s="147">
        <f t="shared" si="13"/>
        <v>0</v>
      </c>
      <c r="AT42" s="136" t="e">
        <f t="shared" si="14"/>
        <v>#DIV/0!</v>
      </c>
      <c r="AU42" s="133"/>
      <c r="AV42" s="65"/>
      <c r="AW42" s="66"/>
      <c r="AX42" s="66"/>
      <c r="AY42" s="66"/>
      <c r="AZ42" s="67"/>
      <c r="BA42" s="66"/>
      <c r="BB42" s="66"/>
      <c r="BC42" s="66"/>
      <c r="BD42" s="66"/>
      <c r="BE42" s="67"/>
      <c r="BF42" s="65"/>
      <c r="BG42" s="66"/>
      <c r="BH42" s="66"/>
      <c r="BI42" s="66"/>
      <c r="BJ42" s="67"/>
      <c r="BK42" s="59">
        <f t="shared" si="15"/>
        <v>0</v>
      </c>
      <c r="BL42" s="146">
        <f t="shared" si="16"/>
        <v>0</v>
      </c>
      <c r="BM42" s="146">
        <f t="shared" si="17"/>
        <v>0</v>
      </c>
      <c r="BN42" s="60">
        <f t="shared" si="18"/>
        <v>0</v>
      </c>
      <c r="BO42" s="147">
        <f t="shared" si="19"/>
        <v>0</v>
      </c>
      <c r="BP42" s="136" t="e">
        <f t="shared" si="20"/>
        <v>#DIV/0!</v>
      </c>
      <c r="BQ42" s="133"/>
      <c r="BR42" s="65"/>
      <c r="BS42" s="66"/>
      <c r="BT42" s="66"/>
      <c r="BU42" s="66"/>
      <c r="BV42" s="67"/>
      <c r="BW42" s="66"/>
      <c r="BX42" s="66"/>
      <c r="BY42" s="66"/>
      <c r="BZ42" s="66"/>
      <c r="CA42" s="67"/>
      <c r="CB42" s="65"/>
      <c r="CC42" s="66"/>
      <c r="CD42" s="66"/>
      <c r="CE42" s="66"/>
      <c r="CF42" s="67"/>
      <c r="CG42" s="59">
        <f t="shared" si="21"/>
        <v>0</v>
      </c>
      <c r="CH42" s="146">
        <f t="shared" si="22"/>
        <v>0</v>
      </c>
      <c r="CI42" s="146">
        <f t="shared" si="23"/>
        <v>0</v>
      </c>
      <c r="CJ42" s="60">
        <f t="shared" si="24"/>
        <v>0</v>
      </c>
      <c r="CK42" s="147">
        <f t="shared" si="25"/>
        <v>0</v>
      </c>
      <c r="CL42" s="136" t="e">
        <f t="shared" si="26"/>
        <v>#DIV/0!</v>
      </c>
    </row>
    <row r="43" spans="1:90" x14ac:dyDescent="0.25">
      <c r="A43" s="74">
        <f t="shared" si="27"/>
        <v>40</v>
      </c>
      <c r="B43" s="63"/>
      <c r="C43" s="64"/>
      <c r="D43" s="65"/>
      <c r="E43" s="66"/>
      <c r="F43" s="66"/>
      <c r="G43" s="66"/>
      <c r="H43" s="67"/>
      <c r="I43" s="66"/>
      <c r="J43" s="66"/>
      <c r="K43" s="66"/>
      <c r="L43" s="66"/>
      <c r="M43" s="67"/>
      <c r="N43" s="65"/>
      <c r="O43" s="66"/>
      <c r="P43" s="66"/>
      <c r="Q43" s="66"/>
      <c r="R43" s="67"/>
      <c r="S43" s="59">
        <f t="shared" si="3"/>
        <v>0</v>
      </c>
      <c r="T43" s="146">
        <f t="shared" si="4"/>
        <v>0</v>
      </c>
      <c r="U43" s="146">
        <f t="shared" si="5"/>
        <v>0</v>
      </c>
      <c r="V43" s="60">
        <f t="shared" si="6"/>
        <v>0</v>
      </c>
      <c r="W43" s="147">
        <f t="shared" si="7"/>
        <v>0</v>
      </c>
      <c r="X43" s="136" t="e">
        <f t="shared" si="8"/>
        <v>#DIV/0!</v>
      </c>
      <c r="Y43" s="133"/>
      <c r="Z43" s="65"/>
      <c r="AA43" s="66"/>
      <c r="AB43" s="66"/>
      <c r="AC43" s="66"/>
      <c r="AD43" s="67"/>
      <c r="AE43" s="66"/>
      <c r="AF43" s="66"/>
      <c r="AG43" s="66"/>
      <c r="AH43" s="66"/>
      <c r="AI43" s="67"/>
      <c r="AJ43" s="65"/>
      <c r="AK43" s="66"/>
      <c r="AL43" s="66"/>
      <c r="AM43" s="66"/>
      <c r="AN43" s="67"/>
      <c r="AO43" s="59">
        <f t="shared" si="9"/>
        <v>0</v>
      </c>
      <c r="AP43" s="146">
        <f t="shared" si="10"/>
        <v>0</v>
      </c>
      <c r="AQ43" s="146">
        <f t="shared" si="11"/>
        <v>0</v>
      </c>
      <c r="AR43" s="60">
        <f t="shared" si="12"/>
        <v>0</v>
      </c>
      <c r="AS43" s="147">
        <f t="shared" si="13"/>
        <v>0</v>
      </c>
      <c r="AT43" s="136" t="e">
        <f t="shared" si="14"/>
        <v>#DIV/0!</v>
      </c>
      <c r="AU43" s="133"/>
      <c r="AV43" s="65"/>
      <c r="AW43" s="66"/>
      <c r="AX43" s="66"/>
      <c r="AY43" s="66"/>
      <c r="AZ43" s="67"/>
      <c r="BA43" s="66"/>
      <c r="BB43" s="66"/>
      <c r="BC43" s="66"/>
      <c r="BD43" s="66"/>
      <c r="BE43" s="67"/>
      <c r="BF43" s="65"/>
      <c r="BG43" s="66"/>
      <c r="BH43" s="66"/>
      <c r="BI43" s="66"/>
      <c r="BJ43" s="67"/>
      <c r="BK43" s="59">
        <f t="shared" si="15"/>
        <v>0</v>
      </c>
      <c r="BL43" s="146">
        <f t="shared" si="16"/>
        <v>0</v>
      </c>
      <c r="BM43" s="146">
        <f t="shared" si="17"/>
        <v>0</v>
      </c>
      <c r="BN43" s="60">
        <f t="shared" si="18"/>
        <v>0</v>
      </c>
      <c r="BO43" s="147">
        <f t="shared" si="19"/>
        <v>0</v>
      </c>
      <c r="BP43" s="136" t="e">
        <f t="shared" si="20"/>
        <v>#DIV/0!</v>
      </c>
      <c r="BQ43" s="133"/>
      <c r="BR43" s="65"/>
      <c r="BS43" s="66"/>
      <c r="BT43" s="66"/>
      <c r="BU43" s="66"/>
      <c r="BV43" s="67"/>
      <c r="BW43" s="66"/>
      <c r="BX43" s="66"/>
      <c r="BY43" s="66"/>
      <c r="BZ43" s="66"/>
      <c r="CA43" s="67"/>
      <c r="CB43" s="65"/>
      <c r="CC43" s="66"/>
      <c r="CD43" s="66"/>
      <c r="CE43" s="66"/>
      <c r="CF43" s="67"/>
      <c r="CG43" s="59">
        <f t="shared" si="21"/>
        <v>0</v>
      </c>
      <c r="CH43" s="146">
        <f t="shared" si="22"/>
        <v>0</v>
      </c>
      <c r="CI43" s="146">
        <f t="shared" si="23"/>
        <v>0</v>
      </c>
      <c r="CJ43" s="60">
        <f t="shared" si="24"/>
        <v>0</v>
      </c>
      <c r="CK43" s="147">
        <f t="shared" si="25"/>
        <v>0</v>
      </c>
      <c r="CL43" s="136" t="e">
        <f t="shared" si="26"/>
        <v>#DIV/0!</v>
      </c>
    </row>
    <row r="44" spans="1:90" x14ac:dyDescent="0.25">
      <c r="A44" s="74">
        <f t="shared" si="27"/>
        <v>41</v>
      </c>
      <c r="B44" s="63"/>
      <c r="C44" s="64"/>
      <c r="D44" s="65"/>
      <c r="E44" s="66"/>
      <c r="F44" s="66"/>
      <c r="G44" s="66"/>
      <c r="H44" s="67"/>
      <c r="I44" s="66"/>
      <c r="J44" s="66"/>
      <c r="K44" s="66"/>
      <c r="L44" s="66"/>
      <c r="M44" s="67"/>
      <c r="N44" s="65"/>
      <c r="O44" s="66"/>
      <c r="P44" s="66"/>
      <c r="Q44" s="66"/>
      <c r="R44" s="67"/>
      <c r="S44" s="59">
        <f t="shared" si="3"/>
        <v>0</v>
      </c>
      <c r="T44" s="146">
        <f t="shared" si="4"/>
        <v>0</v>
      </c>
      <c r="U44" s="146">
        <f t="shared" si="5"/>
        <v>0</v>
      </c>
      <c r="V44" s="60">
        <f t="shared" si="6"/>
        <v>0</v>
      </c>
      <c r="W44" s="147">
        <f t="shared" si="7"/>
        <v>0</v>
      </c>
      <c r="X44" s="136" t="e">
        <f t="shared" si="8"/>
        <v>#DIV/0!</v>
      </c>
      <c r="Y44" s="133"/>
      <c r="Z44" s="65"/>
      <c r="AA44" s="66"/>
      <c r="AB44" s="66"/>
      <c r="AC44" s="66"/>
      <c r="AD44" s="67"/>
      <c r="AE44" s="66"/>
      <c r="AF44" s="66"/>
      <c r="AG44" s="66"/>
      <c r="AH44" s="66"/>
      <c r="AI44" s="67"/>
      <c r="AJ44" s="65"/>
      <c r="AK44" s="66"/>
      <c r="AL44" s="66"/>
      <c r="AM44" s="66"/>
      <c r="AN44" s="67"/>
      <c r="AO44" s="59">
        <f t="shared" si="9"/>
        <v>0</v>
      </c>
      <c r="AP44" s="146">
        <f t="shared" si="10"/>
        <v>0</v>
      </c>
      <c r="AQ44" s="146">
        <f t="shared" si="11"/>
        <v>0</v>
      </c>
      <c r="AR44" s="60">
        <f t="shared" si="12"/>
        <v>0</v>
      </c>
      <c r="AS44" s="147">
        <f t="shared" si="13"/>
        <v>0</v>
      </c>
      <c r="AT44" s="136" t="e">
        <f t="shared" si="14"/>
        <v>#DIV/0!</v>
      </c>
      <c r="AU44" s="133"/>
      <c r="AV44" s="65"/>
      <c r="AW44" s="66"/>
      <c r="AX44" s="66"/>
      <c r="AY44" s="66"/>
      <c r="AZ44" s="67"/>
      <c r="BA44" s="66"/>
      <c r="BB44" s="66"/>
      <c r="BC44" s="66"/>
      <c r="BD44" s="66"/>
      <c r="BE44" s="67"/>
      <c r="BF44" s="65"/>
      <c r="BG44" s="66"/>
      <c r="BH44" s="66"/>
      <c r="BI44" s="66"/>
      <c r="BJ44" s="67"/>
      <c r="BK44" s="59">
        <f t="shared" si="15"/>
        <v>0</v>
      </c>
      <c r="BL44" s="146">
        <f t="shared" si="16"/>
        <v>0</v>
      </c>
      <c r="BM44" s="146">
        <f t="shared" si="17"/>
        <v>0</v>
      </c>
      <c r="BN44" s="60">
        <f t="shared" si="18"/>
        <v>0</v>
      </c>
      <c r="BO44" s="147">
        <f t="shared" si="19"/>
        <v>0</v>
      </c>
      <c r="BP44" s="136" t="e">
        <f t="shared" si="20"/>
        <v>#DIV/0!</v>
      </c>
      <c r="BQ44" s="133"/>
      <c r="BR44" s="65"/>
      <c r="BS44" s="66"/>
      <c r="BT44" s="66"/>
      <c r="BU44" s="66"/>
      <c r="BV44" s="67"/>
      <c r="BW44" s="66"/>
      <c r="BX44" s="66"/>
      <c r="BY44" s="66"/>
      <c r="BZ44" s="66"/>
      <c r="CA44" s="67"/>
      <c r="CB44" s="65"/>
      <c r="CC44" s="66"/>
      <c r="CD44" s="66"/>
      <c r="CE44" s="66"/>
      <c r="CF44" s="67"/>
      <c r="CG44" s="59">
        <f t="shared" si="21"/>
        <v>0</v>
      </c>
      <c r="CH44" s="146">
        <f t="shared" si="22"/>
        <v>0</v>
      </c>
      <c r="CI44" s="146">
        <f t="shared" si="23"/>
        <v>0</v>
      </c>
      <c r="CJ44" s="60">
        <f t="shared" si="24"/>
        <v>0</v>
      </c>
      <c r="CK44" s="147">
        <f t="shared" si="25"/>
        <v>0</v>
      </c>
      <c r="CL44" s="136" t="e">
        <f t="shared" si="26"/>
        <v>#DIV/0!</v>
      </c>
    </row>
    <row r="45" spans="1:90" x14ac:dyDescent="0.25">
      <c r="A45" s="74">
        <f t="shared" si="27"/>
        <v>42</v>
      </c>
      <c r="B45" s="63"/>
      <c r="C45" s="64"/>
      <c r="D45" s="65"/>
      <c r="E45" s="66"/>
      <c r="F45" s="66"/>
      <c r="G45" s="66"/>
      <c r="H45" s="67"/>
      <c r="I45" s="66"/>
      <c r="J45" s="66"/>
      <c r="K45" s="66"/>
      <c r="L45" s="66"/>
      <c r="M45" s="67"/>
      <c r="N45" s="65"/>
      <c r="O45" s="66"/>
      <c r="P45" s="66"/>
      <c r="Q45" s="66"/>
      <c r="R45" s="67"/>
      <c r="S45" s="59">
        <f t="shared" si="3"/>
        <v>0</v>
      </c>
      <c r="T45" s="146">
        <f t="shared" si="4"/>
        <v>0</v>
      </c>
      <c r="U45" s="146">
        <f t="shared" si="5"/>
        <v>0</v>
      </c>
      <c r="V45" s="60">
        <f t="shared" si="6"/>
        <v>0</v>
      </c>
      <c r="W45" s="147">
        <f t="shared" si="7"/>
        <v>0</v>
      </c>
      <c r="X45" s="136" t="e">
        <f t="shared" si="8"/>
        <v>#DIV/0!</v>
      </c>
      <c r="Y45" s="133"/>
      <c r="Z45" s="65"/>
      <c r="AA45" s="66"/>
      <c r="AB45" s="66"/>
      <c r="AC45" s="66"/>
      <c r="AD45" s="67"/>
      <c r="AE45" s="66"/>
      <c r="AF45" s="66"/>
      <c r="AG45" s="66"/>
      <c r="AH45" s="66"/>
      <c r="AI45" s="67"/>
      <c r="AJ45" s="65"/>
      <c r="AK45" s="66"/>
      <c r="AL45" s="66"/>
      <c r="AM45" s="66"/>
      <c r="AN45" s="67"/>
      <c r="AO45" s="59">
        <f t="shared" si="9"/>
        <v>0</v>
      </c>
      <c r="AP45" s="146">
        <f t="shared" si="10"/>
        <v>0</v>
      </c>
      <c r="AQ45" s="146">
        <f t="shared" si="11"/>
        <v>0</v>
      </c>
      <c r="AR45" s="60">
        <f t="shared" si="12"/>
        <v>0</v>
      </c>
      <c r="AS45" s="147">
        <f t="shared" si="13"/>
        <v>0</v>
      </c>
      <c r="AT45" s="136" t="e">
        <f t="shared" si="14"/>
        <v>#DIV/0!</v>
      </c>
      <c r="AU45" s="133"/>
      <c r="AV45" s="65"/>
      <c r="AW45" s="66"/>
      <c r="AX45" s="66"/>
      <c r="AY45" s="66"/>
      <c r="AZ45" s="67"/>
      <c r="BA45" s="66"/>
      <c r="BB45" s="66"/>
      <c r="BC45" s="66"/>
      <c r="BD45" s="66"/>
      <c r="BE45" s="67"/>
      <c r="BF45" s="65"/>
      <c r="BG45" s="66"/>
      <c r="BH45" s="66"/>
      <c r="BI45" s="66"/>
      <c r="BJ45" s="67"/>
      <c r="BK45" s="59">
        <f t="shared" si="15"/>
        <v>0</v>
      </c>
      <c r="BL45" s="146">
        <f t="shared" si="16"/>
        <v>0</v>
      </c>
      <c r="BM45" s="146">
        <f t="shared" si="17"/>
        <v>0</v>
      </c>
      <c r="BN45" s="60">
        <f t="shared" si="18"/>
        <v>0</v>
      </c>
      <c r="BO45" s="147">
        <f t="shared" si="19"/>
        <v>0</v>
      </c>
      <c r="BP45" s="136" t="e">
        <f t="shared" si="20"/>
        <v>#DIV/0!</v>
      </c>
      <c r="BQ45" s="133"/>
      <c r="BR45" s="65"/>
      <c r="BS45" s="66"/>
      <c r="BT45" s="66"/>
      <c r="BU45" s="66"/>
      <c r="BV45" s="67"/>
      <c r="BW45" s="66"/>
      <c r="BX45" s="66"/>
      <c r="BY45" s="66"/>
      <c r="BZ45" s="66"/>
      <c r="CA45" s="67"/>
      <c r="CB45" s="65"/>
      <c r="CC45" s="66"/>
      <c r="CD45" s="66"/>
      <c r="CE45" s="66"/>
      <c r="CF45" s="67"/>
      <c r="CG45" s="59">
        <f t="shared" si="21"/>
        <v>0</v>
      </c>
      <c r="CH45" s="146">
        <f t="shared" si="22"/>
        <v>0</v>
      </c>
      <c r="CI45" s="146">
        <f t="shared" si="23"/>
        <v>0</v>
      </c>
      <c r="CJ45" s="60">
        <f t="shared" si="24"/>
        <v>0</v>
      </c>
      <c r="CK45" s="147">
        <f t="shared" si="25"/>
        <v>0</v>
      </c>
      <c r="CL45" s="136" t="e">
        <f t="shared" si="26"/>
        <v>#DIV/0!</v>
      </c>
    </row>
    <row r="46" spans="1:90" x14ac:dyDescent="0.25">
      <c r="A46" s="74">
        <f t="shared" si="27"/>
        <v>43</v>
      </c>
      <c r="B46" s="63"/>
      <c r="C46" s="64"/>
      <c r="D46" s="65"/>
      <c r="E46" s="66"/>
      <c r="F46" s="66"/>
      <c r="G46" s="66"/>
      <c r="H46" s="67"/>
      <c r="I46" s="66"/>
      <c r="J46" s="66"/>
      <c r="K46" s="66"/>
      <c r="L46" s="66"/>
      <c r="M46" s="67"/>
      <c r="N46" s="65"/>
      <c r="O46" s="66"/>
      <c r="P46" s="66"/>
      <c r="Q46" s="66"/>
      <c r="R46" s="67"/>
      <c r="S46" s="59">
        <f t="shared" si="3"/>
        <v>0</v>
      </c>
      <c r="T46" s="146">
        <f t="shared" si="4"/>
        <v>0</v>
      </c>
      <c r="U46" s="146">
        <f t="shared" si="5"/>
        <v>0</v>
      </c>
      <c r="V46" s="60">
        <f t="shared" si="6"/>
        <v>0</v>
      </c>
      <c r="W46" s="147">
        <f t="shared" si="7"/>
        <v>0</v>
      </c>
      <c r="X46" s="136" t="e">
        <f t="shared" si="8"/>
        <v>#DIV/0!</v>
      </c>
      <c r="Y46" s="133"/>
      <c r="Z46" s="65"/>
      <c r="AA46" s="66"/>
      <c r="AB46" s="66"/>
      <c r="AC46" s="66"/>
      <c r="AD46" s="67"/>
      <c r="AE46" s="66"/>
      <c r="AF46" s="66"/>
      <c r="AG46" s="66"/>
      <c r="AH46" s="66"/>
      <c r="AI46" s="67"/>
      <c r="AJ46" s="65"/>
      <c r="AK46" s="66"/>
      <c r="AL46" s="66"/>
      <c r="AM46" s="66"/>
      <c r="AN46" s="67"/>
      <c r="AO46" s="59">
        <f t="shared" si="9"/>
        <v>0</v>
      </c>
      <c r="AP46" s="146">
        <f t="shared" si="10"/>
        <v>0</v>
      </c>
      <c r="AQ46" s="146">
        <f t="shared" si="11"/>
        <v>0</v>
      </c>
      <c r="AR46" s="60">
        <f t="shared" si="12"/>
        <v>0</v>
      </c>
      <c r="AS46" s="147">
        <f t="shared" si="13"/>
        <v>0</v>
      </c>
      <c r="AT46" s="136" t="e">
        <f t="shared" si="14"/>
        <v>#DIV/0!</v>
      </c>
      <c r="AU46" s="133"/>
      <c r="AV46" s="65"/>
      <c r="AW46" s="66"/>
      <c r="AX46" s="66"/>
      <c r="AY46" s="66"/>
      <c r="AZ46" s="67"/>
      <c r="BA46" s="66"/>
      <c r="BB46" s="66"/>
      <c r="BC46" s="66"/>
      <c r="BD46" s="66"/>
      <c r="BE46" s="67"/>
      <c r="BF46" s="65"/>
      <c r="BG46" s="66"/>
      <c r="BH46" s="66"/>
      <c r="BI46" s="66"/>
      <c r="BJ46" s="67"/>
      <c r="BK46" s="59">
        <f t="shared" si="15"/>
        <v>0</v>
      </c>
      <c r="BL46" s="146">
        <f t="shared" si="16"/>
        <v>0</v>
      </c>
      <c r="BM46" s="146">
        <f t="shared" si="17"/>
        <v>0</v>
      </c>
      <c r="BN46" s="60">
        <f t="shared" si="18"/>
        <v>0</v>
      </c>
      <c r="BO46" s="147">
        <f t="shared" si="19"/>
        <v>0</v>
      </c>
      <c r="BP46" s="136" t="e">
        <f t="shared" si="20"/>
        <v>#DIV/0!</v>
      </c>
      <c r="BQ46" s="133"/>
      <c r="BR46" s="65"/>
      <c r="BS46" s="66"/>
      <c r="BT46" s="66"/>
      <c r="BU46" s="66"/>
      <c r="BV46" s="67"/>
      <c r="BW46" s="66"/>
      <c r="BX46" s="66"/>
      <c r="BY46" s="66"/>
      <c r="BZ46" s="66"/>
      <c r="CA46" s="67"/>
      <c r="CB46" s="65"/>
      <c r="CC46" s="66"/>
      <c r="CD46" s="66"/>
      <c r="CE46" s="66"/>
      <c r="CF46" s="67"/>
      <c r="CG46" s="59">
        <f t="shared" si="21"/>
        <v>0</v>
      </c>
      <c r="CH46" s="146">
        <f t="shared" si="22"/>
        <v>0</v>
      </c>
      <c r="CI46" s="146">
        <f t="shared" si="23"/>
        <v>0</v>
      </c>
      <c r="CJ46" s="60">
        <f t="shared" si="24"/>
        <v>0</v>
      </c>
      <c r="CK46" s="147">
        <f t="shared" si="25"/>
        <v>0</v>
      </c>
      <c r="CL46" s="136" t="e">
        <f t="shared" si="26"/>
        <v>#DIV/0!</v>
      </c>
    </row>
    <row r="47" spans="1:90" x14ac:dyDescent="0.25">
      <c r="A47" s="74">
        <f t="shared" si="27"/>
        <v>44</v>
      </c>
      <c r="B47" s="63"/>
      <c r="C47" s="64"/>
      <c r="D47" s="65"/>
      <c r="E47" s="66"/>
      <c r="F47" s="66"/>
      <c r="G47" s="66"/>
      <c r="H47" s="67"/>
      <c r="I47" s="66"/>
      <c r="J47" s="66"/>
      <c r="K47" s="66"/>
      <c r="L47" s="66"/>
      <c r="M47" s="67"/>
      <c r="N47" s="65"/>
      <c r="O47" s="66"/>
      <c r="P47" s="66"/>
      <c r="Q47" s="66"/>
      <c r="R47" s="67"/>
      <c r="S47" s="59">
        <f t="shared" si="3"/>
        <v>0</v>
      </c>
      <c r="T47" s="146">
        <f t="shared" si="4"/>
        <v>0</v>
      </c>
      <c r="U47" s="146">
        <f t="shared" si="5"/>
        <v>0</v>
      </c>
      <c r="V47" s="60">
        <f t="shared" si="6"/>
        <v>0</v>
      </c>
      <c r="W47" s="147">
        <f t="shared" si="7"/>
        <v>0</v>
      </c>
      <c r="X47" s="136" t="e">
        <f t="shared" si="8"/>
        <v>#DIV/0!</v>
      </c>
      <c r="Y47" s="133"/>
      <c r="Z47" s="65"/>
      <c r="AA47" s="66"/>
      <c r="AB47" s="66"/>
      <c r="AC47" s="66"/>
      <c r="AD47" s="67"/>
      <c r="AE47" s="66"/>
      <c r="AF47" s="66"/>
      <c r="AG47" s="66"/>
      <c r="AH47" s="66"/>
      <c r="AI47" s="67"/>
      <c r="AJ47" s="65"/>
      <c r="AK47" s="66"/>
      <c r="AL47" s="66"/>
      <c r="AM47" s="66"/>
      <c r="AN47" s="67"/>
      <c r="AO47" s="59">
        <f t="shared" si="9"/>
        <v>0</v>
      </c>
      <c r="AP47" s="146">
        <f t="shared" si="10"/>
        <v>0</v>
      </c>
      <c r="AQ47" s="146">
        <f t="shared" si="11"/>
        <v>0</v>
      </c>
      <c r="AR47" s="60">
        <f t="shared" si="12"/>
        <v>0</v>
      </c>
      <c r="AS47" s="147">
        <f t="shared" si="13"/>
        <v>0</v>
      </c>
      <c r="AT47" s="136" t="e">
        <f t="shared" si="14"/>
        <v>#DIV/0!</v>
      </c>
      <c r="AU47" s="133"/>
      <c r="AV47" s="65"/>
      <c r="AW47" s="66"/>
      <c r="AX47" s="66"/>
      <c r="AY47" s="66"/>
      <c r="AZ47" s="67"/>
      <c r="BA47" s="66"/>
      <c r="BB47" s="66"/>
      <c r="BC47" s="66"/>
      <c r="BD47" s="66"/>
      <c r="BE47" s="67"/>
      <c r="BF47" s="65"/>
      <c r="BG47" s="66"/>
      <c r="BH47" s="66"/>
      <c r="BI47" s="66"/>
      <c r="BJ47" s="67"/>
      <c r="BK47" s="59">
        <f t="shared" si="15"/>
        <v>0</v>
      </c>
      <c r="BL47" s="146">
        <f t="shared" si="16"/>
        <v>0</v>
      </c>
      <c r="BM47" s="146">
        <f t="shared" si="17"/>
        <v>0</v>
      </c>
      <c r="BN47" s="60">
        <f t="shared" si="18"/>
        <v>0</v>
      </c>
      <c r="BO47" s="147">
        <f t="shared" si="19"/>
        <v>0</v>
      </c>
      <c r="BP47" s="136" t="e">
        <f t="shared" si="20"/>
        <v>#DIV/0!</v>
      </c>
      <c r="BQ47" s="133"/>
      <c r="BR47" s="65"/>
      <c r="BS47" s="66"/>
      <c r="BT47" s="66"/>
      <c r="BU47" s="66"/>
      <c r="BV47" s="67"/>
      <c r="BW47" s="66"/>
      <c r="BX47" s="66"/>
      <c r="BY47" s="66"/>
      <c r="BZ47" s="66"/>
      <c r="CA47" s="67"/>
      <c r="CB47" s="65"/>
      <c r="CC47" s="66"/>
      <c r="CD47" s="66"/>
      <c r="CE47" s="66"/>
      <c r="CF47" s="67"/>
      <c r="CG47" s="59">
        <f t="shared" si="21"/>
        <v>0</v>
      </c>
      <c r="CH47" s="146">
        <f t="shared" si="22"/>
        <v>0</v>
      </c>
      <c r="CI47" s="146">
        <f t="shared" si="23"/>
        <v>0</v>
      </c>
      <c r="CJ47" s="60">
        <f t="shared" si="24"/>
        <v>0</v>
      </c>
      <c r="CK47" s="147">
        <f t="shared" si="25"/>
        <v>0</v>
      </c>
      <c r="CL47" s="136" t="e">
        <f t="shared" si="26"/>
        <v>#DIV/0!</v>
      </c>
    </row>
    <row r="48" spans="1:90" x14ac:dyDescent="0.25">
      <c r="A48" s="74">
        <f t="shared" si="27"/>
        <v>45</v>
      </c>
      <c r="B48" s="63"/>
      <c r="C48" s="64"/>
      <c r="D48" s="65"/>
      <c r="E48" s="66"/>
      <c r="F48" s="66"/>
      <c r="G48" s="66"/>
      <c r="H48" s="67"/>
      <c r="I48" s="65"/>
      <c r="J48" s="66"/>
      <c r="K48" s="66"/>
      <c r="L48" s="66"/>
      <c r="M48" s="67"/>
      <c r="N48" s="65"/>
      <c r="O48" s="66"/>
      <c r="P48" s="66"/>
      <c r="Q48" s="66"/>
      <c r="R48" s="67"/>
      <c r="S48" s="59">
        <f t="shared" si="3"/>
        <v>0</v>
      </c>
      <c r="T48" s="146">
        <f t="shared" si="4"/>
        <v>0</v>
      </c>
      <c r="U48" s="146">
        <f t="shared" si="5"/>
        <v>0</v>
      </c>
      <c r="V48" s="60">
        <f t="shared" si="6"/>
        <v>0</v>
      </c>
      <c r="W48" s="147">
        <f t="shared" si="7"/>
        <v>0</v>
      </c>
      <c r="X48" s="136" t="e">
        <f t="shared" si="8"/>
        <v>#DIV/0!</v>
      </c>
      <c r="Y48" s="133"/>
      <c r="Z48" s="65"/>
      <c r="AA48" s="66"/>
      <c r="AB48" s="66"/>
      <c r="AC48" s="66"/>
      <c r="AD48" s="67"/>
      <c r="AE48" s="65"/>
      <c r="AF48" s="66"/>
      <c r="AG48" s="66"/>
      <c r="AH48" s="66"/>
      <c r="AI48" s="67"/>
      <c r="AJ48" s="65"/>
      <c r="AK48" s="66"/>
      <c r="AL48" s="66"/>
      <c r="AM48" s="66"/>
      <c r="AN48" s="67"/>
      <c r="AO48" s="59">
        <f t="shared" si="9"/>
        <v>0</v>
      </c>
      <c r="AP48" s="146">
        <f t="shared" si="10"/>
        <v>0</v>
      </c>
      <c r="AQ48" s="146">
        <f t="shared" si="11"/>
        <v>0</v>
      </c>
      <c r="AR48" s="60">
        <f t="shared" si="12"/>
        <v>0</v>
      </c>
      <c r="AS48" s="147">
        <f t="shared" si="13"/>
        <v>0</v>
      </c>
      <c r="AT48" s="136" t="e">
        <f t="shared" si="14"/>
        <v>#DIV/0!</v>
      </c>
      <c r="AU48" s="133"/>
      <c r="AV48" s="65"/>
      <c r="AW48" s="66"/>
      <c r="AX48" s="66"/>
      <c r="AY48" s="66"/>
      <c r="AZ48" s="67"/>
      <c r="BA48" s="65"/>
      <c r="BB48" s="66"/>
      <c r="BC48" s="66"/>
      <c r="BD48" s="66"/>
      <c r="BE48" s="67"/>
      <c r="BF48" s="65"/>
      <c r="BG48" s="66"/>
      <c r="BH48" s="66"/>
      <c r="BI48" s="66"/>
      <c r="BJ48" s="67"/>
      <c r="BK48" s="59">
        <f t="shared" si="15"/>
        <v>0</v>
      </c>
      <c r="BL48" s="146">
        <f t="shared" si="16"/>
        <v>0</v>
      </c>
      <c r="BM48" s="146">
        <f t="shared" si="17"/>
        <v>0</v>
      </c>
      <c r="BN48" s="60">
        <f t="shared" si="18"/>
        <v>0</v>
      </c>
      <c r="BO48" s="147">
        <f t="shared" si="19"/>
        <v>0</v>
      </c>
      <c r="BP48" s="136" t="e">
        <f t="shared" si="20"/>
        <v>#DIV/0!</v>
      </c>
      <c r="BQ48" s="133"/>
      <c r="BR48" s="65"/>
      <c r="BS48" s="66"/>
      <c r="BT48" s="66"/>
      <c r="BU48" s="66"/>
      <c r="BV48" s="67"/>
      <c r="BW48" s="65"/>
      <c r="BX48" s="66"/>
      <c r="BY48" s="66"/>
      <c r="BZ48" s="66"/>
      <c r="CA48" s="67"/>
      <c r="CB48" s="65"/>
      <c r="CC48" s="66"/>
      <c r="CD48" s="66"/>
      <c r="CE48" s="66"/>
      <c r="CF48" s="67"/>
      <c r="CG48" s="59">
        <f t="shared" si="21"/>
        <v>0</v>
      </c>
      <c r="CH48" s="146">
        <f t="shared" si="22"/>
        <v>0</v>
      </c>
      <c r="CI48" s="146">
        <f t="shared" si="23"/>
        <v>0</v>
      </c>
      <c r="CJ48" s="60">
        <f t="shared" si="24"/>
        <v>0</v>
      </c>
      <c r="CK48" s="147">
        <f t="shared" si="25"/>
        <v>0</v>
      </c>
      <c r="CL48" s="136" t="e">
        <f t="shared" si="26"/>
        <v>#DIV/0!</v>
      </c>
    </row>
    <row r="49" spans="1:90" x14ac:dyDescent="0.25">
      <c r="A49" s="74">
        <f t="shared" si="27"/>
        <v>46</v>
      </c>
      <c r="B49" s="63"/>
      <c r="C49" s="64"/>
      <c r="D49" s="65"/>
      <c r="E49" s="66"/>
      <c r="F49" s="66"/>
      <c r="G49" s="66"/>
      <c r="H49" s="67"/>
      <c r="I49" s="65"/>
      <c r="J49" s="66"/>
      <c r="K49" s="66"/>
      <c r="L49" s="66"/>
      <c r="M49" s="67"/>
      <c r="N49" s="65"/>
      <c r="O49" s="66"/>
      <c r="P49" s="66"/>
      <c r="Q49" s="66"/>
      <c r="R49" s="67"/>
      <c r="S49" s="59">
        <f t="shared" si="3"/>
        <v>0</v>
      </c>
      <c r="T49" s="146">
        <f t="shared" si="4"/>
        <v>0</v>
      </c>
      <c r="U49" s="146">
        <f t="shared" si="5"/>
        <v>0</v>
      </c>
      <c r="V49" s="60">
        <f t="shared" si="6"/>
        <v>0</v>
      </c>
      <c r="W49" s="147">
        <f t="shared" si="7"/>
        <v>0</v>
      </c>
      <c r="X49" s="136" t="e">
        <f t="shared" si="8"/>
        <v>#DIV/0!</v>
      </c>
      <c r="Y49" s="133"/>
      <c r="Z49" s="65"/>
      <c r="AA49" s="66"/>
      <c r="AB49" s="66"/>
      <c r="AC49" s="66"/>
      <c r="AD49" s="67"/>
      <c r="AE49" s="65"/>
      <c r="AF49" s="66"/>
      <c r="AG49" s="66"/>
      <c r="AH49" s="66"/>
      <c r="AI49" s="67"/>
      <c r="AJ49" s="65"/>
      <c r="AK49" s="66"/>
      <c r="AL49" s="66"/>
      <c r="AM49" s="66"/>
      <c r="AN49" s="67"/>
      <c r="AO49" s="59">
        <f t="shared" si="9"/>
        <v>0</v>
      </c>
      <c r="AP49" s="146">
        <f t="shared" si="10"/>
        <v>0</v>
      </c>
      <c r="AQ49" s="146">
        <f t="shared" si="11"/>
        <v>0</v>
      </c>
      <c r="AR49" s="60">
        <f t="shared" si="12"/>
        <v>0</v>
      </c>
      <c r="AS49" s="147">
        <f t="shared" si="13"/>
        <v>0</v>
      </c>
      <c r="AT49" s="136" t="e">
        <f t="shared" si="14"/>
        <v>#DIV/0!</v>
      </c>
      <c r="AU49" s="133"/>
      <c r="AV49" s="65"/>
      <c r="AW49" s="66"/>
      <c r="AX49" s="66"/>
      <c r="AY49" s="66"/>
      <c r="AZ49" s="67"/>
      <c r="BA49" s="65"/>
      <c r="BB49" s="66"/>
      <c r="BC49" s="66"/>
      <c r="BD49" s="66"/>
      <c r="BE49" s="67"/>
      <c r="BF49" s="65"/>
      <c r="BG49" s="66"/>
      <c r="BH49" s="66"/>
      <c r="BI49" s="66"/>
      <c r="BJ49" s="67"/>
      <c r="BK49" s="59">
        <f t="shared" si="15"/>
        <v>0</v>
      </c>
      <c r="BL49" s="146">
        <f t="shared" si="16"/>
        <v>0</v>
      </c>
      <c r="BM49" s="146">
        <f t="shared" si="17"/>
        <v>0</v>
      </c>
      <c r="BN49" s="60">
        <f t="shared" si="18"/>
        <v>0</v>
      </c>
      <c r="BO49" s="147">
        <f t="shared" si="19"/>
        <v>0</v>
      </c>
      <c r="BP49" s="136" t="e">
        <f t="shared" si="20"/>
        <v>#DIV/0!</v>
      </c>
      <c r="BQ49" s="133"/>
      <c r="BR49" s="65"/>
      <c r="BS49" s="66"/>
      <c r="BT49" s="66"/>
      <c r="BU49" s="66"/>
      <c r="BV49" s="67"/>
      <c r="BW49" s="65"/>
      <c r="BX49" s="66"/>
      <c r="BY49" s="66"/>
      <c r="BZ49" s="66"/>
      <c r="CA49" s="67"/>
      <c r="CB49" s="65"/>
      <c r="CC49" s="66"/>
      <c r="CD49" s="66"/>
      <c r="CE49" s="66"/>
      <c r="CF49" s="67"/>
      <c r="CG49" s="59">
        <f t="shared" si="21"/>
        <v>0</v>
      </c>
      <c r="CH49" s="146">
        <f t="shared" si="22"/>
        <v>0</v>
      </c>
      <c r="CI49" s="146">
        <f t="shared" si="23"/>
        <v>0</v>
      </c>
      <c r="CJ49" s="60">
        <f t="shared" si="24"/>
        <v>0</v>
      </c>
      <c r="CK49" s="147">
        <f t="shared" si="25"/>
        <v>0</v>
      </c>
      <c r="CL49" s="136" t="e">
        <f t="shared" si="26"/>
        <v>#DIV/0!</v>
      </c>
    </row>
    <row r="50" spans="1:90" x14ac:dyDescent="0.25">
      <c r="A50" s="74">
        <f t="shared" si="27"/>
        <v>47</v>
      </c>
      <c r="B50" s="63"/>
      <c r="C50" s="64"/>
      <c r="D50" s="65"/>
      <c r="E50" s="66"/>
      <c r="F50" s="66"/>
      <c r="G50" s="66"/>
      <c r="H50" s="67"/>
      <c r="I50" s="65"/>
      <c r="J50" s="66"/>
      <c r="K50" s="66"/>
      <c r="L50" s="66"/>
      <c r="M50" s="67"/>
      <c r="N50" s="65"/>
      <c r="O50" s="66"/>
      <c r="P50" s="66"/>
      <c r="Q50" s="66"/>
      <c r="R50" s="67"/>
      <c r="S50" s="59">
        <f t="shared" si="3"/>
        <v>0</v>
      </c>
      <c r="T50" s="146">
        <f t="shared" si="4"/>
        <v>0</v>
      </c>
      <c r="U50" s="146">
        <f t="shared" si="5"/>
        <v>0</v>
      </c>
      <c r="V50" s="60">
        <f t="shared" si="6"/>
        <v>0</v>
      </c>
      <c r="W50" s="147">
        <f t="shared" si="7"/>
        <v>0</v>
      </c>
      <c r="X50" s="136" t="e">
        <f t="shared" si="8"/>
        <v>#DIV/0!</v>
      </c>
      <c r="Y50" s="133"/>
      <c r="Z50" s="65"/>
      <c r="AA50" s="66"/>
      <c r="AB50" s="66"/>
      <c r="AC50" s="66"/>
      <c r="AD50" s="67"/>
      <c r="AE50" s="65"/>
      <c r="AF50" s="66"/>
      <c r="AG50" s="66"/>
      <c r="AH50" s="66"/>
      <c r="AI50" s="67"/>
      <c r="AJ50" s="65"/>
      <c r="AK50" s="66"/>
      <c r="AL50" s="66"/>
      <c r="AM50" s="66"/>
      <c r="AN50" s="67"/>
      <c r="AO50" s="59">
        <f t="shared" si="9"/>
        <v>0</v>
      </c>
      <c r="AP50" s="146">
        <f t="shared" si="10"/>
        <v>0</v>
      </c>
      <c r="AQ50" s="146">
        <f t="shared" si="11"/>
        <v>0</v>
      </c>
      <c r="AR50" s="60">
        <f t="shared" si="12"/>
        <v>0</v>
      </c>
      <c r="AS50" s="147">
        <f t="shared" si="13"/>
        <v>0</v>
      </c>
      <c r="AT50" s="136" t="e">
        <f t="shared" si="14"/>
        <v>#DIV/0!</v>
      </c>
      <c r="AU50" s="133"/>
      <c r="AV50" s="65"/>
      <c r="AW50" s="66"/>
      <c r="AX50" s="66"/>
      <c r="AY50" s="66"/>
      <c r="AZ50" s="67"/>
      <c r="BA50" s="65"/>
      <c r="BB50" s="66"/>
      <c r="BC50" s="66"/>
      <c r="BD50" s="66"/>
      <c r="BE50" s="67"/>
      <c r="BF50" s="65"/>
      <c r="BG50" s="66"/>
      <c r="BH50" s="66"/>
      <c r="BI50" s="66"/>
      <c r="BJ50" s="67"/>
      <c r="BK50" s="59">
        <f t="shared" si="15"/>
        <v>0</v>
      </c>
      <c r="BL50" s="146">
        <f t="shared" si="16"/>
        <v>0</v>
      </c>
      <c r="BM50" s="146">
        <f t="shared" si="17"/>
        <v>0</v>
      </c>
      <c r="BN50" s="60">
        <f t="shared" si="18"/>
        <v>0</v>
      </c>
      <c r="BO50" s="147">
        <f t="shared" si="19"/>
        <v>0</v>
      </c>
      <c r="BP50" s="136" t="e">
        <f t="shared" si="20"/>
        <v>#DIV/0!</v>
      </c>
      <c r="BQ50" s="133"/>
      <c r="BR50" s="65"/>
      <c r="BS50" s="66"/>
      <c r="BT50" s="66"/>
      <c r="BU50" s="66"/>
      <c r="BV50" s="67"/>
      <c r="BW50" s="65"/>
      <c r="BX50" s="66"/>
      <c r="BY50" s="66"/>
      <c r="BZ50" s="66"/>
      <c r="CA50" s="67"/>
      <c r="CB50" s="65"/>
      <c r="CC50" s="66"/>
      <c r="CD50" s="66"/>
      <c r="CE50" s="66"/>
      <c r="CF50" s="67"/>
      <c r="CG50" s="59">
        <f t="shared" si="21"/>
        <v>0</v>
      </c>
      <c r="CH50" s="146">
        <f t="shared" si="22"/>
        <v>0</v>
      </c>
      <c r="CI50" s="146">
        <f t="shared" si="23"/>
        <v>0</v>
      </c>
      <c r="CJ50" s="60">
        <f t="shared" si="24"/>
        <v>0</v>
      </c>
      <c r="CK50" s="147">
        <f t="shared" si="25"/>
        <v>0</v>
      </c>
      <c r="CL50" s="136" t="e">
        <f t="shared" si="26"/>
        <v>#DIV/0!</v>
      </c>
    </row>
    <row r="51" spans="1:90" x14ac:dyDescent="0.25">
      <c r="A51" s="74">
        <f t="shared" si="27"/>
        <v>48</v>
      </c>
      <c r="B51" s="63"/>
      <c r="C51" s="64"/>
      <c r="D51" s="65"/>
      <c r="E51" s="66"/>
      <c r="F51" s="66"/>
      <c r="G51" s="66"/>
      <c r="H51" s="67"/>
      <c r="I51" s="65"/>
      <c r="J51" s="66"/>
      <c r="K51" s="66"/>
      <c r="L51" s="66"/>
      <c r="M51" s="67"/>
      <c r="N51" s="65"/>
      <c r="O51" s="66"/>
      <c r="P51" s="66"/>
      <c r="Q51" s="66"/>
      <c r="R51" s="67"/>
      <c r="S51" s="59">
        <f t="shared" si="3"/>
        <v>0</v>
      </c>
      <c r="T51" s="146">
        <f t="shared" si="4"/>
        <v>0</v>
      </c>
      <c r="U51" s="146">
        <f t="shared" si="5"/>
        <v>0</v>
      </c>
      <c r="V51" s="60">
        <f t="shared" si="6"/>
        <v>0</v>
      </c>
      <c r="W51" s="147">
        <f t="shared" si="7"/>
        <v>0</v>
      </c>
      <c r="X51" s="136" t="e">
        <f t="shared" si="8"/>
        <v>#DIV/0!</v>
      </c>
      <c r="Y51" s="133"/>
      <c r="Z51" s="65"/>
      <c r="AA51" s="66"/>
      <c r="AB51" s="66"/>
      <c r="AC51" s="66"/>
      <c r="AD51" s="67"/>
      <c r="AE51" s="65"/>
      <c r="AF51" s="66"/>
      <c r="AG51" s="66"/>
      <c r="AH51" s="66"/>
      <c r="AI51" s="67"/>
      <c r="AJ51" s="65"/>
      <c r="AK51" s="66"/>
      <c r="AL51" s="66"/>
      <c r="AM51" s="66"/>
      <c r="AN51" s="67"/>
      <c r="AO51" s="59">
        <f t="shared" si="9"/>
        <v>0</v>
      </c>
      <c r="AP51" s="146">
        <f t="shared" si="10"/>
        <v>0</v>
      </c>
      <c r="AQ51" s="146">
        <f t="shared" si="11"/>
        <v>0</v>
      </c>
      <c r="AR51" s="60">
        <f t="shared" si="12"/>
        <v>0</v>
      </c>
      <c r="AS51" s="147">
        <f t="shared" si="13"/>
        <v>0</v>
      </c>
      <c r="AT51" s="136" t="e">
        <f t="shared" si="14"/>
        <v>#DIV/0!</v>
      </c>
      <c r="AU51" s="133"/>
      <c r="AV51" s="65"/>
      <c r="AW51" s="66"/>
      <c r="AX51" s="66"/>
      <c r="AY51" s="66"/>
      <c r="AZ51" s="67"/>
      <c r="BA51" s="65"/>
      <c r="BB51" s="66"/>
      <c r="BC51" s="66"/>
      <c r="BD51" s="66"/>
      <c r="BE51" s="67"/>
      <c r="BF51" s="65"/>
      <c r="BG51" s="66"/>
      <c r="BH51" s="66"/>
      <c r="BI51" s="66"/>
      <c r="BJ51" s="67"/>
      <c r="BK51" s="59">
        <f t="shared" si="15"/>
        <v>0</v>
      </c>
      <c r="BL51" s="146">
        <f t="shared" si="16"/>
        <v>0</v>
      </c>
      <c r="BM51" s="146">
        <f t="shared" si="17"/>
        <v>0</v>
      </c>
      <c r="BN51" s="60">
        <f t="shared" si="18"/>
        <v>0</v>
      </c>
      <c r="BO51" s="147">
        <f t="shared" si="19"/>
        <v>0</v>
      </c>
      <c r="BP51" s="136" t="e">
        <f t="shared" si="20"/>
        <v>#DIV/0!</v>
      </c>
      <c r="BQ51" s="133"/>
      <c r="BR51" s="65"/>
      <c r="BS51" s="66"/>
      <c r="BT51" s="66"/>
      <c r="BU51" s="66"/>
      <c r="BV51" s="67"/>
      <c r="BW51" s="65"/>
      <c r="BX51" s="66"/>
      <c r="BY51" s="66"/>
      <c r="BZ51" s="66"/>
      <c r="CA51" s="67"/>
      <c r="CB51" s="65"/>
      <c r="CC51" s="66"/>
      <c r="CD51" s="66"/>
      <c r="CE51" s="66"/>
      <c r="CF51" s="67"/>
      <c r="CG51" s="59">
        <f t="shared" si="21"/>
        <v>0</v>
      </c>
      <c r="CH51" s="146">
        <f t="shared" si="22"/>
        <v>0</v>
      </c>
      <c r="CI51" s="146">
        <f t="shared" si="23"/>
        <v>0</v>
      </c>
      <c r="CJ51" s="60">
        <f t="shared" si="24"/>
        <v>0</v>
      </c>
      <c r="CK51" s="147">
        <f t="shared" si="25"/>
        <v>0</v>
      </c>
      <c r="CL51" s="136" t="e">
        <f t="shared" si="26"/>
        <v>#DIV/0!</v>
      </c>
    </row>
    <row r="52" spans="1:90" x14ac:dyDescent="0.25">
      <c r="A52" s="74">
        <f t="shared" si="27"/>
        <v>49</v>
      </c>
      <c r="B52" s="63"/>
      <c r="C52" s="64"/>
      <c r="D52" s="65"/>
      <c r="E52" s="66"/>
      <c r="F52" s="66"/>
      <c r="G52" s="66"/>
      <c r="H52" s="67"/>
      <c r="I52" s="65"/>
      <c r="J52" s="66"/>
      <c r="K52" s="66"/>
      <c r="L52" s="66"/>
      <c r="M52" s="67"/>
      <c r="N52" s="65"/>
      <c r="O52" s="66"/>
      <c r="P52" s="66"/>
      <c r="Q52" s="66"/>
      <c r="R52" s="67"/>
      <c r="S52" s="59">
        <f t="shared" si="3"/>
        <v>0</v>
      </c>
      <c r="T52" s="146">
        <f t="shared" si="4"/>
        <v>0</v>
      </c>
      <c r="U52" s="146">
        <f t="shared" si="5"/>
        <v>0</v>
      </c>
      <c r="V52" s="60">
        <f t="shared" si="6"/>
        <v>0</v>
      </c>
      <c r="W52" s="147">
        <f t="shared" si="7"/>
        <v>0</v>
      </c>
      <c r="X52" s="136" t="e">
        <f t="shared" si="8"/>
        <v>#DIV/0!</v>
      </c>
      <c r="Y52" s="133"/>
      <c r="Z52" s="65"/>
      <c r="AA52" s="66"/>
      <c r="AB52" s="66"/>
      <c r="AC52" s="66"/>
      <c r="AD52" s="67"/>
      <c r="AE52" s="65"/>
      <c r="AF52" s="66"/>
      <c r="AG52" s="66"/>
      <c r="AH52" s="66"/>
      <c r="AI52" s="67"/>
      <c r="AJ52" s="65"/>
      <c r="AK52" s="66"/>
      <c r="AL52" s="66"/>
      <c r="AM52" s="66"/>
      <c r="AN52" s="67"/>
      <c r="AO52" s="59">
        <f t="shared" si="9"/>
        <v>0</v>
      </c>
      <c r="AP52" s="146">
        <f t="shared" si="10"/>
        <v>0</v>
      </c>
      <c r="AQ52" s="146">
        <f t="shared" si="11"/>
        <v>0</v>
      </c>
      <c r="AR52" s="60">
        <f t="shared" si="12"/>
        <v>0</v>
      </c>
      <c r="AS52" s="147">
        <f t="shared" si="13"/>
        <v>0</v>
      </c>
      <c r="AT52" s="136" t="e">
        <f t="shared" si="14"/>
        <v>#DIV/0!</v>
      </c>
      <c r="AU52" s="133"/>
      <c r="AV52" s="65"/>
      <c r="AW52" s="66"/>
      <c r="AX52" s="66"/>
      <c r="AY52" s="66"/>
      <c r="AZ52" s="67"/>
      <c r="BA52" s="65"/>
      <c r="BB52" s="66"/>
      <c r="BC52" s="66"/>
      <c r="BD52" s="66"/>
      <c r="BE52" s="67"/>
      <c r="BF52" s="65"/>
      <c r="BG52" s="66"/>
      <c r="BH52" s="66"/>
      <c r="BI52" s="66"/>
      <c r="BJ52" s="67"/>
      <c r="BK52" s="59">
        <f t="shared" si="15"/>
        <v>0</v>
      </c>
      <c r="BL52" s="146">
        <f t="shared" si="16"/>
        <v>0</v>
      </c>
      <c r="BM52" s="146">
        <f t="shared" si="17"/>
        <v>0</v>
      </c>
      <c r="BN52" s="60">
        <f t="shared" si="18"/>
        <v>0</v>
      </c>
      <c r="BO52" s="147">
        <f t="shared" si="19"/>
        <v>0</v>
      </c>
      <c r="BP52" s="136" t="e">
        <f t="shared" si="20"/>
        <v>#DIV/0!</v>
      </c>
      <c r="BQ52" s="133"/>
      <c r="BR52" s="65"/>
      <c r="BS52" s="66"/>
      <c r="BT52" s="66"/>
      <c r="BU52" s="66"/>
      <c r="BV52" s="67"/>
      <c r="BW52" s="65"/>
      <c r="BX52" s="66"/>
      <c r="BY52" s="66"/>
      <c r="BZ52" s="66"/>
      <c r="CA52" s="67"/>
      <c r="CB52" s="65"/>
      <c r="CC52" s="66"/>
      <c r="CD52" s="66"/>
      <c r="CE52" s="66"/>
      <c r="CF52" s="67"/>
      <c r="CG52" s="59">
        <f t="shared" si="21"/>
        <v>0</v>
      </c>
      <c r="CH52" s="146">
        <f t="shared" si="22"/>
        <v>0</v>
      </c>
      <c r="CI52" s="146">
        <f t="shared" si="23"/>
        <v>0</v>
      </c>
      <c r="CJ52" s="60">
        <f t="shared" si="24"/>
        <v>0</v>
      </c>
      <c r="CK52" s="147">
        <f t="shared" si="25"/>
        <v>0</v>
      </c>
      <c r="CL52" s="136" t="e">
        <f t="shared" si="26"/>
        <v>#DIV/0!</v>
      </c>
    </row>
    <row r="53" spans="1:90" x14ac:dyDescent="0.25">
      <c r="A53" s="74">
        <f t="shared" si="27"/>
        <v>50</v>
      </c>
      <c r="B53" s="63"/>
      <c r="C53" s="64"/>
      <c r="D53" s="65"/>
      <c r="E53" s="66"/>
      <c r="F53" s="66"/>
      <c r="G53" s="66"/>
      <c r="H53" s="67"/>
      <c r="I53" s="65"/>
      <c r="J53" s="66"/>
      <c r="K53" s="66"/>
      <c r="L53" s="66"/>
      <c r="M53" s="67"/>
      <c r="N53" s="65"/>
      <c r="O53" s="66"/>
      <c r="P53" s="66"/>
      <c r="Q53" s="66"/>
      <c r="R53" s="67"/>
      <c r="S53" s="59">
        <f t="shared" si="3"/>
        <v>0</v>
      </c>
      <c r="T53" s="146">
        <f t="shared" si="4"/>
        <v>0</v>
      </c>
      <c r="U53" s="146">
        <f t="shared" si="5"/>
        <v>0</v>
      </c>
      <c r="V53" s="60">
        <f t="shared" si="6"/>
        <v>0</v>
      </c>
      <c r="W53" s="147">
        <f t="shared" si="7"/>
        <v>0</v>
      </c>
      <c r="X53" s="136" t="e">
        <f t="shared" si="8"/>
        <v>#DIV/0!</v>
      </c>
      <c r="Y53" s="133"/>
      <c r="Z53" s="65"/>
      <c r="AA53" s="66"/>
      <c r="AB53" s="66"/>
      <c r="AC53" s="66"/>
      <c r="AD53" s="67"/>
      <c r="AE53" s="65"/>
      <c r="AF53" s="66"/>
      <c r="AG53" s="66"/>
      <c r="AH53" s="66"/>
      <c r="AI53" s="67"/>
      <c r="AJ53" s="65"/>
      <c r="AK53" s="66"/>
      <c r="AL53" s="66"/>
      <c r="AM53" s="66"/>
      <c r="AN53" s="67"/>
      <c r="AO53" s="59">
        <f t="shared" si="9"/>
        <v>0</v>
      </c>
      <c r="AP53" s="146">
        <f t="shared" si="10"/>
        <v>0</v>
      </c>
      <c r="AQ53" s="146">
        <f t="shared" si="11"/>
        <v>0</v>
      </c>
      <c r="AR53" s="60">
        <f t="shared" si="12"/>
        <v>0</v>
      </c>
      <c r="AS53" s="147">
        <f t="shared" si="13"/>
        <v>0</v>
      </c>
      <c r="AT53" s="136" t="e">
        <f t="shared" si="14"/>
        <v>#DIV/0!</v>
      </c>
      <c r="AU53" s="133"/>
      <c r="AV53" s="65"/>
      <c r="AW53" s="66"/>
      <c r="AX53" s="66"/>
      <c r="AY53" s="66"/>
      <c r="AZ53" s="67"/>
      <c r="BA53" s="65"/>
      <c r="BB53" s="66"/>
      <c r="BC53" s="66"/>
      <c r="BD53" s="66"/>
      <c r="BE53" s="67"/>
      <c r="BF53" s="65"/>
      <c r="BG53" s="66"/>
      <c r="BH53" s="66"/>
      <c r="BI53" s="66"/>
      <c r="BJ53" s="67"/>
      <c r="BK53" s="59">
        <f t="shared" si="15"/>
        <v>0</v>
      </c>
      <c r="BL53" s="146">
        <f t="shared" si="16"/>
        <v>0</v>
      </c>
      <c r="BM53" s="146">
        <f t="shared" si="17"/>
        <v>0</v>
      </c>
      <c r="BN53" s="60">
        <f t="shared" si="18"/>
        <v>0</v>
      </c>
      <c r="BO53" s="147">
        <f t="shared" si="19"/>
        <v>0</v>
      </c>
      <c r="BP53" s="136" t="e">
        <f t="shared" si="20"/>
        <v>#DIV/0!</v>
      </c>
      <c r="BQ53" s="133"/>
      <c r="BR53" s="65"/>
      <c r="BS53" s="66"/>
      <c r="BT53" s="66"/>
      <c r="BU53" s="66"/>
      <c r="BV53" s="67"/>
      <c r="BW53" s="65"/>
      <c r="BX53" s="66"/>
      <c r="BY53" s="66"/>
      <c r="BZ53" s="66"/>
      <c r="CA53" s="67"/>
      <c r="CB53" s="65"/>
      <c r="CC53" s="66"/>
      <c r="CD53" s="66"/>
      <c r="CE53" s="66"/>
      <c r="CF53" s="67"/>
      <c r="CG53" s="59">
        <f t="shared" si="21"/>
        <v>0</v>
      </c>
      <c r="CH53" s="146">
        <f t="shared" si="22"/>
        <v>0</v>
      </c>
      <c r="CI53" s="146">
        <f t="shared" si="23"/>
        <v>0</v>
      </c>
      <c r="CJ53" s="60">
        <f t="shared" si="24"/>
        <v>0</v>
      </c>
      <c r="CK53" s="147">
        <f t="shared" si="25"/>
        <v>0</v>
      </c>
      <c r="CL53" s="136" t="e">
        <f t="shared" si="26"/>
        <v>#DIV/0!</v>
      </c>
    </row>
    <row r="54" spans="1:90" x14ac:dyDescent="0.25">
      <c r="A54" s="74">
        <f t="shared" si="27"/>
        <v>51</v>
      </c>
      <c r="B54" s="63"/>
      <c r="C54" s="64"/>
      <c r="D54" s="65"/>
      <c r="E54" s="66"/>
      <c r="F54" s="66"/>
      <c r="G54" s="66"/>
      <c r="H54" s="67"/>
      <c r="I54" s="65"/>
      <c r="J54" s="66"/>
      <c r="K54" s="66"/>
      <c r="L54" s="66"/>
      <c r="M54" s="67"/>
      <c r="N54" s="65"/>
      <c r="O54" s="66"/>
      <c r="P54" s="66"/>
      <c r="Q54" s="66"/>
      <c r="R54" s="67"/>
      <c r="S54" s="59">
        <f t="shared" si="3"/>
        <v>0</v>
      </c>
      <c r="T54" s="146">
        <f t="shared" si="4"/>
        <v>0</v>
      </c>
      <c r="U54" s="146">
        <f t="shared" si="5"/>
        <v>0</v>
      </c>
      <c r="V54" s="60">
        <f t="shared" si="6"/>
        <v>0</v>
      </c>
      <c r="W54" s="147">
        <f t="shared" si="7"/>
        <v>0</v>
      </c>
      <c r="X54" s="136" t="e">
        <f t="shared" si="8"/>
        <v>#DIV/0!</v>
      </c>
      <c r="Y54" s="133"/>
      <c r="Z54" s="65"/>
      <c r="AA54" s="66"/>
      <c r="AB54" s="66"/>
      <c r="AC54" s="66"/>
      <c r="AD54" s="67"/>
      <c r="AE54" s="65"/>
      <c r="AF54" s="66"/>
      <c r="AG54" s="66"/>
      <c r="AH54" s="66"/>
      <c r="AI54" s="67"/>
      <c r="AJ54" s="65"/>
      <c r="AK54" s="66"/>
      <c r="AL54" s="66"/>
      <c r="AM54" s="66"/>
      <c r="AN54" s="67"/>
      <c r="AO54" s="59">
        <f t="shared" si="9"/>
        <v>0</v>
      </c>
      <c r="AP54" s="146">
        <f t="shared" si="10"/>
        <v>0</v>
      </c>
      <c r="AQ54" s="146">
        <f t="shared" si="11"/>
        <v>0</v>
      </c>
      <c r="AR54" s="60">
        <f t="shared" si="12"/>
        <v>0</v>
      </c>
      <c r="AS54" s="147">
        <f t="shared" si="13"/>
        <v>0</v>
      </c>
      <c r="AT54" s="136" t="e">
        <f t="shared" si="14"/>
        <v>#DIV/0!</v>
      </c>
      <c r="AU54" s="133"/>
      <c r="AV54" s="65"/>
      <c r="AW54" s="66"/>
      <c r="AX54" s="66"/>
      <c r="AY54" s="66"/>
      <c r="AZ54" s="67"/>
      <c r="BA54" s="65"/>
      <c r="BB54" s="66"/>
      <c r="BC54" s="66"/>
      <c r="BD54" s="66"/>
      <c r="BE54" s="67"/>
      <c r="BF54" s="65"/>
      <c r="BG54" s="66"/>
      <c r="BH54" s="66"/>
      <c r="BI54" s="66"/>
      <c r="BJ54" s="67"/>
      <c r="BK54" s="59">
        <f t="shared" si="15"/>
        <v>0</v>
      </c>
      <c r="BL54" s="146">
        <f t="shared" si="16"/>
        <v>0</v>
      </c>
      <c r="BM54" s="146">
        <f t="shared" si="17"/>
        <v>0</v>
      </c>
      <c r="BN54" s="60">
        <f t="shared" si="18"/>
        <v>0</v>
      </c>
      <c r="BO54" s="147">
        <f t="shared" si="19"/>
        <v>0</v>
      </c>
      <c r="BP54" s="136" t="e">
        <f t="shared" si="20"/>
        <v>#DIV/0!</v>
      </c>
      <c r="BQ54" s="133"/>
      <c r="BR54" s="65"/>
      <c r="BS54" s="66"/>
      <c r="BT54" s="66"/>
      <c r="BU54" s="66"/>
      <c r="BV54" s="67"/>
      <c r="BW54" s="65"/>
      <c r="BX54" s="66"/>
      <c r="BY54" s="66"/>
      <c r="BZ54" s="66"/>
      <c r="CA54" s="67"/>
      <c r="CB54" s="65"/>
      <c r="CC54" s="66"/>
      <c r="CD54" s="66"/>
      <c r="CE54" s="66"/>
      <c r="CF54" s="67"/>
      <c r="CG54" s="59">
        <f t="shared" si="21"/>
        <v>0</v>
      </c>
      <c r="CH54" s="146">
        <f t="shared" si="22"/>
        <v>0</v>
      </c>
      <c r="CI54" s="146">
        <f t="shared" si="23"/>
        <v>0</v>
      </c>
      <c r="CJ54" s="60">
        <f t="shared" si="24"/>
        <v>0</v>
      </c>
      <c r="CK54" s="147">
        <f t="shared" si="25"/>
        <v>0</v>
      </c>
      <c r="CL54" s="136" t="e">
        <f t="shared" si="26"/>
        <v>#DIV/0!</v>
      </c>
    </row>
    <row r="55" spans="1:90" x14ac:dyDescent="0.25">
      <c r="A55" s="74">
        <f t="shared" si="27"/>
        <v>52</v>
      </c>
      <c r="B55" s="63"/>
      <c r="C55" s="64"/>
      <c r="D55" s="65"/>
      <c r="E55" s="66"/>
      <c r="F55" s="66"/>
      <c r="G55" s="66"/>
      <c r="H55" s="67"/>
      <c r="I55" s="65"/>
      <c r="J55" s="66"/>
      <c r="K55" s="66"/>
      <c r="L55" s="66"/>
      <c r="M55" s="67"/>
      <c r="N55" s="65"/>
      <c r="O55" s="66"/>
      <c r="P55" s="66"/>
      <c r="Q55" s="66"/>
      <c r="R55" s="67"/>
      <c r="S55" s="59">
        <f t="shared" si="3"/>
        <v>0</v>
      </c>
      <c r="T55" s="146">
        <f t="shared" si="4"/>
        <v>0</v>
      </c>
      <c r="U55" s="146">
        <f t="shared" si="5"/>
        <v>0</v>
      </c>
      <c r="V55" s="60">
        <f t="shared" si="6"/>
        <v>0</v>
      </c>
      <c r="W55" s="147">
        <f t="shared" si="7"/>
        <v>0</v>
      </c>
      <c r="X55" s="136" t="e">
        <f t="shared" si="8"/>
        <v>#DIV/0!</v>
      </c>
      <c r="Y55" s="133"/>
      <c r="Z55" s="65"/>
      <c r="AA55" s="66"/>
      <c r="AB55" s="66"/>
      <c r="AC55" s="66"/>
      <c r="AD55" s="67"/>
      <c r="AE55" s="65"/>
      <c r="AF55" s="66"/>
      <c r="AG55" s="66"/>
      <c r="AH55" s="66"/>
      <c r="AI55" s="67"/>
      <c r="AJ55" s="65"/>
      <c r="AK55" s="66"/>
      <c r="AL55" s="66"/>
      <c r="AM55" s="66"/>
      <c r="AN55" s="67"/>
      <c r="AO55" s="59">
        <f t="shared" si="9"/>
        <v>0</v>
      </c>
      <c r="AP55" s="146">
        <f t="shared" si="10"/>
        <v>0</v>
      </c>
      <c r="AQ55" s="146">
        <f t="shared" si="11"/>
        <v>0</v>
      </c>
      <c r="AR55" s="60">
        <f t="shared" si="12"/>
        <v>0</v>
      </c>
      <c r="AS55" s="147">
        <f t="shared" si="13"/>
        <v>0</v>
      </c>
      <c r="AT55" s="136" t="e">
        <f t="shared" si="14"/>
        <v>#DIV/0!</v>
      </c>
      <c r="AU55" s="133"/>
      <c r="AV55" s="65"/>
      <c r="AW55" s="66"/>
      <c r="AX55" s="66"/>
      <c r="AY55" s="66"/>
      <c r="AZ55" s="67"/>
      <c r="BA55" s="65"/>
      <c r="BB55" s="66"/>
      <c r="BC55" s="66"/>
      <c r="BD55" s="66"/>
      <c r="BE55" s="67"/>
      <c r="BF55" s="65"/>
      <c r="BG55" s="66"/>
      <c r="BH55" s="66"/>
      <c r="BI55" s="66"/>
      <c r="BJ55" s="67"/>
      <c r="BK55" s="59">
        <f t="shared" si="15"/>
        <v>0</v>
      </c>
      <c r="BL55" s="146">
        <f t="shared" si="16"/>
        <v>0</v>
      </c>
      <c r="BM55" s="146">
        <f t="shared" si="17"/>
        <v>0</v>
      </c>
      <c r="BN55" s="60">
        <f t="shared" si="18"/>
        <v>0</v>
      </c>
      <c r="BO55" s="147">
        <f t="shared" si="19"/>
        <v>0</v>
      </c>
      <c r="BP55" s="136" t="e">
        <f t="shared" si="20"/>
        <v>#DIV/0!</v>
      </c>
      <c r="BQ55" s="133"/>
      <c r="BR55" s="65"/>
      <c r="BS55" s="66"/>
      <c r="BT55" s="66"/>
      <c r="BU55" s="66"/>
      <c r="BV55" s="67"/>
      <c r="BW55" s="65"/>
      <c r="BX55" s="66"/>
      <c r="BY55" s="66"/>
      <c r="BZ55" s="66"/>
      <c r="CA55" s="67"/>
      <c r="CB55" s="65"/>
      <c r="CC55" s="66"/>
      <c r="CD55" s="66"/>
      <c r="CE55" s="66"/>
      <c r="CF55" s="67"/>
      <c r="CG55" s="59">
        <f t="shared" si="21"/>
        <v>0</v>
      </c>
      <c r="CH55" s="146">
        <f t="shared" si="22"/>
        <v>0</v>
      </c>
      <c r="CI55" s="146">
        <f t="shared" si="23"/>
        <v>0</v>
      </c>
      <c r="CJ55" s="60">
        <f t="shared" si="24"/>
        <v>0</v>
      </c>
      <c r="CK55" s="147">
        <f t="shared" si="25"/>
        <v>0</v>
      </c>
      <c r="CL55" s="136" t="e">
        <f t="shared" si="26"/>
        <v>#DIV/0!</v>
      </c>
    </row>
    <row r="56" spans="1:90" x14ac:dyDescent="0.25">
      <c r="A56" s="74">
        <f t="shared" si="27"/>
        <v>53</v>
      </c>
      <c r="B56" s="63"/>
      <c r="C56" s="64"/>
      <c r="D56" s="65"/>
      <c r="E56" s="66"/>
      <c r="F56" s="66"/>
      <c r="G56" s="66"/>
      <c r="H56" s="67"/>
      <c r="I56" s="65"/>
      <c r="J56" s="66"/>
      <c r="K56" s="66"/>
      <c r="L56" s="66"/>
      <c r="M56" s="67"/>
      <c r="N56" s="65"/>
      <c r="O56" s="66"/>
      <c r="P56" s="66"/>
      <c r="Q56" s="66"/>
      <c r="R56" s="67"/>
      <c r="S56" s="59">
        <f t="shared" si="3"/>
        <v>0</v>
      </c>
      <c r="T56" s="146">
        <f t="shared" si="4"/>
        <v>0</v>
      </c>
      <c r="U56" s="146">
        <f t="shared" si="5"/>
        <v>0</v>
      </c>
      <c r="V56" s="60">
        <f t="shared" si="6"/>
        <v>0</v>
      </c>
      <c r="W56" s="147">
        <f t="shared" si="7"/>
        <v>0</v>
      </c>
      <c r="X56" s="136" t="e">
        <f t="shared" si="8"/>
        <v>#DIV/0!</v>
      </c>
      <c r="Y56" s="133"/>
      <c r="Z56" s="65"/>
      <c r="AA56" s="66"/>
      <c r="AB56" s="66"/>
      <c r="AC56" s="66"/>
      <c r="AD56" s="67"/>
      <c r="AE56" s="65"/>
      <c r="AF56" s="66"/>
      <c r="AG56" s="66"/>
      <c r="AH56" s="66"/>
      <c r="AI56" s="67"/>
      <c r="AJ56" s="65"/>
      <c r="AK56" s="66"/>
      <c r="AL56" s="66"/>
      <c r="AM56" s="66"/>
      <c r="AN56" s="67"/>
      <c r="AO56" s="59">
        <f t="shared" si="9"/>
        <v>0</v>
      </c>
      <c r="AP56" s="146">
        <f t="shared" si="10"/>
        <v>0</v>
      </c>
      <c r="AQ56" s="146">
        <f t="shared" si="11"/>
        <v>0</v>
      </c>
      <c r="AR56" s="60">
        <f t="shared" si="12"/>
        <v>0</v>
      </c>
      <c r="AS56" s="147">
        <f t="shared" si="13"/>
        <v>0</v>
      </c>
      <c r="AT56" s="136" t="e">
        <f t="shared" si="14"/>
        <v>#DIV/0!</v>
      </c>
      <c r="AU56" s="133"/>
      <c r="AV56" s="65"/>
      <c r="AW56" s="66"/>
      <c r="AX56" s="66"/>
      <c r="AY56" s="66"/>
      <c r="AZ56" s="67"/>
      <c r="BA56" s="65"/>
      <c r="BB56" s="66"/>
      <c r="BC56" s="66"/>
      <c r="BD56" s="66"/>
      <c r="BE56" s="67"/>
      <c r="BF56" s="65"/>
      <c r="BG56" s="66"/>
      <c r="BH56" s="66"/>
      <c r="BI56" s="66"/>
      <c r="BJ56" s="67"/>
      <c r="BK56" s="59">
        <f t="shared" si="15"/>
        <v>0</v>
      </c>
      <c r="BL56" s="146">
        <f t="shared" si="16"/>
        <v>0</v>
      </c>
      <c r="BM56" s="146">
        <f t="shared" si="17"/>
        <v>0</v>
      </c>
      <c r="BN56" s="60">
        <f t="shared" si="18"/>
        <v>0</v>
      </c>
      <c r="BO56" s="147">
        <f t="shared" si="19"/>
        <v>0</v>
      </c>
      <c r="BP56" s="136" t="e">
        <f t="shared" si="20"/>
        <v>#DIV/0!</v>
      </c>
      <c r="BQ56" s="133"/>
      <c r="BR56" s="65"/>
      <c r="BS56" s="66"/>
      <c r="BT56" s="66"/>
      <c r="BU56" s="66"/>
      <c r="BV56" s="67"/>
      <c r="BW56" s="65"/>
      <c r="BX56" s="66"/>
      <c r="BY56" s="66"/>
      <c r="BZ56" s="66"/>
      <c r="CA56" s="67"/>
      <c r="CB56" s="65"/>
      <c r="CC56" s="66"/>
      <c r="CD56" s="66"/>
      <c r="CE56" s="66"/>
      <c r="CF56" s="67"/>
      <c r="CG56" s="59">
        <f t="shared" si="21"/>
        <v>0</v>
      </c>
      <c r="CH56" s="146">
        <f t="shared" si="22"/>
        <v>0</v>
      </c>
      <c r="CI56" s="146">
        <f t="shared" si="23"/>
        <v>0</v>
      </c>
      <c r="CJ56" s="60">
        <f t="shared" si="24"/>
        <v>0</v>
      </c>
      <c r="CK56" s="147">
        <f t="shared" si="25"/>
        <v>0</v>
      </c>
      <c r="CL56" s="136" t="e">
        <f t="shared" si="26"/>
        <v>#DIV/0!</v>
      </c>
    </row>
    <row r="57" spans="1:90" x14ac:dyDescent="0.25">
      <c r="A57" s="74">
        <f t="shared" si="27"/>
        <v>54</v>
      </c>
      <c r="B57" s="63"/>
      <c r="C57" s="64"/>
      <c r="D57" s="65"/>
      <c r="E57" s="66"/>
      <c r="F57" s="66"/>
      <c r="G57" s="66"/>
      <c r="H57" s="67"/>
      <c r="I57" s="65"/>
      <c r="J57" s="66"/>
      <c r="K57" s="66"/>
      <c r="L57" s="66"/>
      <c r="M57" s="67"/>
      <c r="N57" s="65"/>
      <c r="O57" s="66"/>
      <c r="P57" s="66"/>
      <c r="Q57" s="66"/>
      <c r="R57" s="67"/>
      <c r="S57" s="59">
        <f t="shared" si="3"/>
        <v>0</v>
      </c>
      <c r="T57" s="146">
        <f t="shared" si="4"/>
        <v>0</v>
      </c>
      <c r="U57" s="146">
        <f t="shared" si="5"/>
        <v>0</v>
      </c>
      <c r="V57" s="60">
        <f t="shared" si="6"/>
        <v>0</v>
      </c>
      <c r="W57" s="147">
        <f t="shared" si="7"/>
        <v>0</v>
      </c>
      <c r="X57" s="136" t="e">
        <f t="shared" si="8"/>
        <v>#DIV/0!</v>
      </c>
      <c r="Y57" s="133"/>
      <c r="Z57" s="65"/>
      <c r="AA57" s="66"/>
      <c r="AB57" s="66"/>
      <c r="AC57" s="66"/>
      <c r="AD57" s="67"/>
      <c r="AE57" s="65"/>
      <c r="AF57" s="66"/>
      <c r="AG57" s="66"/>
      <c r="AH57" s="66"/>
      <c r="AI57" s="67"/>
      <c r="AJ57" s="65"/>
      <c r="AK57" s="66"/>
      <c r="AL57" s="66"/>
      <c r="AM57" s="66"/>
      <c r="AN57" s="67"/>
      <c r="AO57" s="59">
        <f t="shared" si="9"/>
        <v>0</v>
      </c>
      <c r="AP57" s="146">
        <f t="shared" si="10"/>
        <v>0</v>
      </c>
      <c r="AQ57" s="146">
        <f t="shared" si="11"/>
        <v>0</v>
      </c>
      <c r="AR57" s="60">
        <f t="shared" si="12"/>
        <v>0</v>
      </c>
      <c r="AS57" s="147">
        <f t="shared" si="13"/>
        <v>0</v>
      </c>
      <c r="AT57" s="136" t="e">
        <f t="shared" si="14"/>
        <v>#DIV/0!</v>
      </c>
      <c r="AU57" s="133"/>
      <c r="AV57" s="65"/>
      <c r="AW57" s="66"/>
      <c r="AX57" s="66"/>
      <c r="AY57" s="66"/>
      <c r="AZ57" s="67"/>
      <c r="BA57" s="65"/>
      <c r="BB57" s="66"/>
      <c r="BC57" s="66"/>
      <c r="BD57" s="66"/>
      <c r="BE57" s="67"/>
      <c r="BF57" s="65"/>
      <c r="BG57" s="66"/>
      <c r="BH57" s="66"/>
      <c r="BI57" s="66"/>
      <c r="BJ57" s="67"/>
      <c r="BK57" s="59">
        <f t="shared" si="15"/>
        <v>0</v>
      </c>
      <c r="BL57" s="146">
        <f t="shared" si="16"/>
        <v>0</v>
      </c>
      <c r="BM57" s="146">
        <f t="shared" si="17"/>
        <v>0</v>
      </c>
      <c r="BN57" s="60">
        <f t="shared" si="18"/>
        <v>0</v>
      </c>
      <c r="BO57" s="147">
        <f t="shared" si="19"/>
        <v>0</v>
      </c>
      <c r="BP57" s="136" t="e">
        <f t="shared" si="20"/>
        <v>#DIV/0!</v>
      </c>
      <c r="BQ57" s="133"/>
      <c r="BR57" s="65"/>
      <c r="BS57" s="66"/>
      <c r="BT57" s="66"/>
      <c r="BU57" s="66"/>
      <c r="BV57" s="67"/>
      <c r="BW57" s="65"/>
      <c r="BX57" s="66"/>
      <c r="BY57" s="66"/>
      <c r="BZ57" s="66"/>
      <c r="CA57" s="67"/>
      <c r="CB57" s="65"/>
      <c r="CC57" s="66"/>
      <c r="CD57" s="66"/>
      <c r="CE57" s="66"/>
      <c r="CF57" s="67"/>
      <c r="CG57" s="59">
        <f t="shared" si="21"/>
        <v>0</v>
      </c>
      <c r="CH57" s="146">
        <f t="shared" si="22"/>
        <v>0</v>
      </c>
      <c r="CI57" s="146">
        <f t="shared" si="23"/>
        <v>0</v>
      </c>
      <c r="CJ57" s="60">
        <f t="shared" si="24"/>
        <v>0</v>
      </c>
      <c r="CK57" s="147">
        <f t="shared" si="25"/>
        <v>0</v>
      </c>
      <c r="CL57" s="136" t="e">
        <f t="shared" si="26"/>
        <v>#DIV/0!</v>
      </c>
    </row>
    <row r="58" spans="1:90" x14ac:dyDescent="0.25">
      <c r="A58" s="74">
        <f t="shared" si="27"/>
        <v>55</v>
      </c>
      <c r="B58" s="63"/>
      <c r="C58" s="64"/>
      <c r="D58" s="65"/>
      <c r="E58" s="66"/>
      <c r="F58" s="66"/>
      <c r="G58" s="66"/>
      <c r="H58" s="67"/>
      <c r="I58" s="65"/>
      <c r="J58" s="66"/>
      <c r="K58" s="66"/>
      <c r="L58" s="66"/>
      <c r="M58" s="67"/>
      <c r="N58" s="65"/>
      <c r="O58" s="66"/>
      <c r="P58" s="66"/>
      <c r="Q58" s="66"/>
      <c r="R58" s="67"/>
      <c r="S58" s="59">
        <f t="shared" si="3"/>
        <v>0</v>
      </c>
      <c r="T58" s="146">
        <f t="shared" si="4"/>
        <v>0</v>
      </c>
      <c r="U58" s="146">
        <f t="shared" si="5"/>
        <v>0</v>
      </c>
      <c r="V58" s="60">
        <f t="shared" si="6"/>
        <v>0</v>
      </c>
      <c r="W58" s="147">
        <f t="shared" si="7"/>
        <v>0</v>
      </c>
      <c r="X58" s="136" t="e">
        <f t="shared" si="8"/>
        <v>#DIV/0!</v>
      </c>
      <c r="Y58" s="133"/>
      <c r="Z58" s="65"/>
      <c r="AA58" s="66"/>
      <c r="AB58" s="66"/>
      <c r="AC58" s="66"/>
      <c r="AD58" s="67"/>
      <c r="AE58" s="65"/>
      <c r="AF58" s="66"/>
      <c r="AG58" s="66"/>
      <c r="AH58" s="66"/>
      <c r="AI58" s="67"/>
      <c r="AJ58" s="65"/>
      <c r="AK58" s="66"/>
      <c r="AL58" s="66"/>
      <c r="AM58" s="66"/>
      <c r="AN58" s="67"/>
      <c r="AO58" s="59">
        <f t="shared" si="9"/>
        <v>0</v>
      </c>
      <c r="AP58" s="146">
        <f t="shared" si="10"/>
        <v>0</v>
      </c>
      <c r="AQ58" s="146">
        <f t="shared" si="11"/>
        <v>0</v>
      </c>
      <c r="AR58" s="60">
        <f t="shared" si="12"/>
        <v>0</v>
      </c>
      <c r="AS58" s="147">
        <f t="shared" si="13"/>
        <v>0</v>
      </c>
      <c r="AT58" s="136" t="e">
        <f t="shared" si="14"/>
        <v>#DIV/0!</v>
      </c>
      <c r="AU58" s="133"/>
      <c r="AV58" s="65"/>
      <c r="AW58" s="66"/>
      <c r="AX58" s="66"/>
      <c r="AY58" s="66"/>
      <c r="AZ58" s="67"/>
      <c r="BA58" s="65"/>
      <c r="BB58" s="66"/>
      <c r="BC58" s="66"/>
      <c r="BD58" s="66"/>
      <c r="BE58" s="67"/>
      <c r="BF58" s="65"/>
      <c r="BG58" s="66"/>
      <c r="BH58" s="66"/>
      <c r="BI58" s="66"/>
      <c r="BJ58" s="67"/>
      <c r="BK58" s="59">
        <f t="shared" si="15"/>
        <v>0</v>
      </c>
      <c r="BL58" s="146">
        <f t="shared" si="16"/>
        <v>0</v>
      </c>
      <c r="BM58" s="146">
        <f t="shared" si="17"/>
        <v>0</v>
      </c>
      <c r="BN58" s="60">
        <f t="shared" si="18"/>
        <v>0</v>
      </c>
      <c r="BO58" s="147">
        <f t="shared" si="19"/>
        <v>0</v>
      </c>
      <c r="BP58" s="136" t="e">
        <f t="shared" si="20"/>
        <v>#DIV/0!</v>
      </c>
      <c r="BQ58" s="133"/>
      <c r="BR58" s="65"/>
      <c r="BS58" s="66"/>
      <c r="BT58" s="66"/>
      <c r="BU58" s="66"/>
      <c r="BV58" s="67"/>
      <c r="BW58" s="65"/>
      <c r="BX58" s="66"/>
      <c r="BY58" s="66"/>
      <c r="BZ58" s="66"/>
      <c r="CA58" s="67"/>
      <c r="CB58" s="65"/>
      <c r="CC58" s="66"/>
      <c r="CD58" s="66"/>
      <c r="CE58" s="66"/>
      <c r="CF58" s="67"/>
      <c r="CG58" s="59">
        <f t="shared" si="21"/>
        <v>0</v>
      </c>
      <c r="CH58" s="146">
        <f t="shared" si="22"/>
        <v>0</v>
      </c>
      <c r="CI58" s="146">
        <f t="shared" si="23"/>
        <v>0</v>
      </c>
      <c r="CJ58" s="60">
        <f t="shared" si="24"/>
        <v>0</v>
      </c>
      <c r="CK58" s="147">
        <f t="shared" si="25"/>
        <v>0</v>
      </c>
      <c r="CL58" s="136" t="e">
        <f t="shared" si="26"/>
        <v>#DIV/0!</v>
      </c>
    </row>
    <row r="59" spans="1:90" x14ac:dyDescent="0.25">
      <c r="A59" s="74">
        <f t="shared" si="27"/>
        <v>56</v>
      </c>
      <c r="B59" s="63"/>
      <c r="C59" s="64"/>
      <c r="D59" s="65"/>
      <c r="E59" s="66"/>
      <c r="F59" s="66"/>
      <c r="G59" s="66"/>
      <c r="H59" s="67"/>
      <c r="I59" s="65"/>
      <c r="J59" s="66"/>
      <c r="K59" s="66"/>
      <c r="L59" s="66"/>
      <c r="M59" s="67"/>
      <c r="N59" s="65"/>
      <c r="O59" s="66"/>
      <c r="P59" s="66"/>
      <c r="Q59" s="66"/>
      <c r="R59" s="67"/>
      <c r="S59" s="59">
        <f t="shared" si="3"/>
        <v>0</v>
      </c>
      <c r="T59" s="146">
        <f t="shared" si="4"/>
        <v>0</v>
      </c>
      <c r="U59" s="146">
        <f t="shared" si="5"/>
        <v>0</v>
      </c>
      <c r="V59" s="60">
        <f t="shared" si="6"/>
        <v>0</v>
      </c>
      <c r="W59" s="147">
        <f t="shared" si="7"/>
        <v>0</v>
      </c>
      <c r="X59" s="136" t="e">
        <f t="shared" si="8"/>
        <v>#DIV/0!</v>
      </c>
      <c r="Y59" s="133"/>
      <c r="Z59" s="65"/>
      <c r="AA59" s="66"/>
      <c r="AB59" s="66"/>
      <c r="AC59" s="66"/>
      <c r="AD59" s="67"/>
      <c r="AE59" s="65"/>
      <c r="AF59" s="66"/>
      <c r="AG59" s="66"/>
      <c r="AH59" s="66"/>
      <c r="AI59" s="67"/>
      <c r="AJ59" s="65"/>
      <c r="AK59" s="66"/>
      <c r="AL59" s="66"/>
      <c r="AM59" s="66"/>
      <c r="AN59" s="67"/>
      <c r="AO59" s="59">
        <f t="shared" si="9"/>
        <v>0</v>
      </c>
      <c r="AP59" s="146">
        <f t="shared" si="10"/>
        <v>0</v>
      </c>
      <c r="AQ59" s="146">
        <f t="shared" si="11"/>
        <v>0</v>
      </c>
      <c r="AR59" s="60">
        <f t="shared" si="12"/>
        <v>0</v>
      </c>
      <c r="AS59" s="147">
        <f t="shared" si="13"/>
        <v>0</v>
      </c>
      <c r="AT59" s="136" t="e">
        <f t="shared" si="14"/>
        <v>#DIV/0!</v>
      </c>
      <c r="AU59" s="133"/>
      <c r="AV59" s="65"/>
      <c r="AW59" s="66"/>
      <c r="AX59" s="66"/>
      <c r="AY59" s="66"/>
      <c r="AZ59" s="67"/>
      <c r="BA59" s="65"/>
      <c r="BB59" s="66"/>
      <c r="BC59" s="66"/>
      <c r="BD59" s="66"/>
      <c r="BE59" s="67"/>
      <c r="BF59" s="65"/>
      <c r="BG59" s="66"/>
      <c r="BH59" s="66"/>
      <c r="BI59" s="66"/>
      <c r="BJ59" s="67"/>
      <c r="BK59" s="59">
        <f t="shared" si="15"/>
        <v>0</v>
      </c>
      <c r="BL59" s="146">
        <f t="shared" si="16"/>
        <v>0</v>
      </c>
      <c r="BM59" s="146">
        <f t="shared" si="17"/>
        <v>0</v>
      </c>
      <c r="BN59" s="60">
        <f t="shared" si="18"/>
        <v>0</v>
      </c>
      <c r="BO59" s="147">
        <f t="shared" si="19"/>
        <v>0</v>
      </c>
      <c r="BP59" s="136" t="e">
        <f t="shared" si="20"/>
        <v>#DIV/0!</v>
      </c>
      <c r="BQ59" s="133"/>
      <c r="BR59" s="65"/>
      <c r="BS59" s="66"/>
      <c r="BT59" s="66"/>
      <c r="BU59" s="66"/>
      <c r="BV59" s="67"/>
      <c r="BW59" s="65"/>
      <c r="BX59" s="66"/>
      <c r="BY59" s="66"/>
      <c r="BZ59" s="66"/>
      <c r="CA59" s="67"/>
      <c r="CB59" s="65"/>
      <c r="CC59" s="66"/>
      <c r="CD59" s="66"/>
      <c r="CE59" s="66"/>
      <c r="CF59" s="67"/>
      <c r="CG59" s="59">
        <f t="shared" si="21"/>
        <v>0</v>
      </c>
      <c r="CH59" s="146">
        <f t="shared" si="22"/>
        <v>0</v>
      </c>
      <c r="CI59" s="146">
        <f t="shared" si="23"/>
        <v>0</v>
      </c>
      <c r="CJ59" s="60">
        <f t="shared" si="24"/>
        <v>0</v>
      </c>
      <c r="CK59" s="147">
        <f t="shared" si="25"/>
        <v>0</v>
      </c>
      <c r="CL59" s="136" t="e">
        <f t="shared" si="26"/>
        <v>#DIV/0!</v>
      </c>
    </row>
    <row r="60" spans="1:90" x14ac:dyDescent="0.25">
      <c r="A60" s="74">
        <f t="shared" si="27"/>
        <v>57</v>
      </c>
      <c r="B60" s="63"/>
      <c r="C60" s="64"/>
      <c r="D60" s="65"/>
      <c r="E60" s="66"/>
      <c r="F60" s="66"/>
      <c r="G60" s="66"/>
      <c r="H60" s="67"/>
      <c r="I60" s="65"/>
      <c r="J60" s="66"/>
      <c r="K60" s="66"/>
      <c r="L60" s="66"/>
      <c r="M60" s="67"/>
      <c r="N60" s="65"/>
      <c r="O60" s="66"/>
      <c r="P60" s="66"/>
      <c r="Q60" s="66"/>
      <c r="R60" s="67"/>
      <c r="S60" s="59">
        <f t="shared" si="3"/>
        <v>0</v>
      </c>
      <c r="T60" s="146">
        <f t="shared" si="4"/>
        <v>0</v>
      </c>
      <c r="U60" s="146">
        <f t="shared" si="5"/>
        <v>0</v>
      </c>
      <c r="V60" s="60">
        <f t="shared" si="6"/>
        <v>0</v>
      </c>
      <c r="W60" s="147">
        <f t="shared" si="7"/>
        <v>0</v>
      </c>
      <c r="X60" s="136" t="e">
        <f t="shared" si="8"/>
        <v>#DIV/0!</v>
      </c>
      <c r="Y60" s="133"/>
      <c r="Z60" s="65"/>
      <c r="AA60" s="66"/>
      <c r="AB60" s="66"/>
      <c r="AC60" s="66"/>
      <c r="AD60" s="67"/>
      <c r="AE60" s="65"/>
      <c r="AF60" s="66"/>
      <c r="AG60" s="66"/>
      <c r="AH60" s="66"/>
      <c r="AI60" s="67"/>
      <c r="AJ60" s="65"/>
      <c r="AK60" s="66"/>
      <c r="AL60" s="66"/>
      <c r="AM60" s="66"/>
      <c r="AN60" s="67"/>
      <c r="AO60" s="59">
        <f t="shared" si="9"/>
        <v>0</v>
      </c>
      <c r="AP60" s="146">
        <f t="shared" si="10"/>
        <v>0</v>
      </c>
      <c r="AQ60" s="146">
        <f t="shared" si="11"/>
        <v>0</v>
      </c>
      <c r="AR60" s="60">
        <f t="shared" si="12"/>
        <v>0</v>
      </c>
      <c r="AS60" s="147">
        <f t="shared" si="13"/>
        <v>0</v>
      </c>
      <c r="AT60" s="136" t="e">
        <f t="shared" si="14"/>
        <v>#DIV/0!</v>
      </c>
      <c r="AU60" s="133"/>
      <c r="AV60" s="65"/>
      <c r="AW60" s="66"/>
      <c r="AX60" s="66"/>
      <c r="AY60" s="66"/>
      <c r="AZ60" s="67"/>
      <c r="BA60" s="65"/>
      <c r="BB60" s="66"/>
      <c r="BC60" s="66"/>
      <c r="BD60" s="66"/>
      <c r="BE60" s="67"/>
      <c r="BF60" s="65"/>
      <c r="BG60" s="66"/>
      <c r="BH60" s="66"/>
      <c r="BI60" s="66"/>
      <c r="BJ60" s="67"/>
      <c r="BK60" s="59">
        <f t="shared" si="15"/>
        <v>0</v>
      </c>
      <c r="BL60" s="146">
        <f t="shared" si="16"/>
        <v>0</v>
      </c>
      <c r="BM60" s="146">
        <f t="shared" si="17"/>
        <v>0</v>
      </c>
      <c r="BN60" s="60">
        <f t="shared" si="18"/>
        <v>0</v>
      </c>
      <c r="BO60" s="147">
        <f t="shared" si="19"/>
        <v>0</v>
      </c>
      <c r="BP60" s="136" t="e">
        <f t="shared" si="20"/>
        <v>#DIV/0!</v>
      </c>
      <c r="BQ60" s="133"/>
      <c r="BR60" s="65"/>
      <c r="BS60" s="66"/>
      <c r="BT60" s="66"/>
      <c r="BU60" s="66"/>
      <c r="BV60" s="67"/>
      <c r="BW60" s="65"/>
      <c r="BX60" s="66"/>
      <c r="BY60" s="66"/>
      <c r="BZ60" s="66"/>
      <c r="CA60" s="67"/>
      <c r="CB60" s="65"/>
      <c r="CC60" s="66"/>
      <c r="CD60" s="66"/>
      <c r="CE60" s="66"/>
      <c r="CF60" s="67"/>
      <c r="CG60" s="59">
        <f t="shared" si="21"/>
        <v>0</v>
      </c>
      <c r="CH60" s="146">
        <f t="shared" si="22"/>
        <v>0</v>
      </c>
      <c r="CI60" s="146">
        <f t="shared" si="23"/>
        <v>0</v>
      </c>
      <c r="CJ60" s="60">
        <f t="shared" si="24"/>
        <v>0</v>
      </c>
      <c r="CK60" s="147">
        <f t="shared" si="25"/>
        <v>0</v>
      </c>
      <c r="CL60" s="136" t="e">
        <f t="shared" si="26"/>
        <v>#DIV/0!</v>
      </c>
    </row>
    <row r="61" spans="1:90" x14ac:dyDescent="0.25">
      <c r="A61" s="74">
        <f t="shared" si="27"/>
        <v>58</v>
      </c>
      <c r="B61" s="63"/>
      <c r="C61" s="64"/>
      <c r="D61" s="65"/>
      <c r="E61" s="66"/>
      <c r="F61" s="66"/>
      <c r="G61" s="66"/>
      <c r="H61" s="67"/>
      <c r="I61" s="65"/>
      <c r="J61" s="66"/>
      <c r="K61" s="66"/>
      <c r="L61" s="66"/>
      <c r="M61" s="67"/>
      <c r="N61" s="65"/>
      <c r="O61" s="66"/>
      <c r="P61" s="66"/>
      <c r="Q61" s="66"/>
      <c r="R61" s="67"/>
      <c r="S61" s="59">
        <f t="shared" si="3"/>
        <v>0</v>
      </c>
      <c r="T61" s="146">
        <f t="shared" si="4"/>
        <v>0</v>
      </c>
      <c r="U61" s="146">
        <f t="shared" si="5"/>
        <v>0</v>
      </c>
      <c r="V61" s="60">
        <f t="shared" si="6"/>
        <v>0</v>
      </c>
      <c r="W61" s="147">
        <f t="shared" si="7"/>
        <v>0</v>
      </c>
      <c r="X61" s="137" t="e">
        <f>SUM(V61/(V61+W61))</f>
        <v>#DIV/0!</v>
      </c>
      <c r="Y61" s="133"/>
      <c r="Z61" s="65"/>
      <c r="AA61" s="66"/>
      <c r="AB61" s="66"/>
      <c r="AC61" s="66"/>
      <c r="AD61" s="67"/>
      <c r="AE61" s="65"/>
      <c r="AF61" s="66"/>
      <c r="AG61" s="66"/>
      <c r="AH61" s="66"/>
      <c r="AI61" s="67"/>
      <c r="AJ61" s="65"/>
      <c r="AK61" s="66"/>
      <c r="AL61" s="66"/>
      <c r="AM61" s="66"/>
      <c r="AN61" s="67"/>
      <c r="AO61" s="59">
        <f t="shared" si="9"/>
        <v>0</v>
      </c>
      <c r="AP61" s="146">
        <f t="shared" si="10"/>
        <v>0</v>
      </c>
      <c r="AQ61" s="146">
        <f t="shared" si="11"/>
        <v>0</v>
      </c>
      <c r="AR61" s="60">
        <f t="shared" si="12"/>
        <v>0</v>
      </c>
      <c r="AS61" s="147">
        <f t="shared" si="13"/>
        <v>0</v>
      </c>
      <c r="AT61" s="137" t="e">
        <f>SUM(AR61/(AR61+AS61))</f>
        <v>#DIV/0!</v>
      </c>
      <c r="AU61" s="133"/>
      <c r="AV61" s="65"/>
      <c r="AW61" s="66"/>
      <c r="AX61" s="66"/>
      <c r="AY61" s="66"/>
      <c r="AZ61" s="67"/>
      <c r="BA61" s="65"/>
      <c r="BB61" s="66"/>
      <c r="BC61" s="66"/>
      <c r="BD61" s="66"/>
      <c r="BE61" s="67"/>
      <c r="BF61" s="65"/>
      <c r="BG61" s="66"/>
      <c r="BH61" s="66"/>
      <c r="BI61" s="66"/>
      <c r="BJ61" s="67"/>
      <c r="BK61" s="59">
        <f t="shared" si="15"/>
        <v>0</v>
      </c>
      <c r="BL61" s="146">
        <f t="shared" si="16"/>
        <v>0</v>
      </c>
      <c r="BM61" s="146">
        <f t="shared" si="17"/>
        <v>0</v>
      </c>
      <c r="BN61" s="60">
        <f t="shared" si="18"/>
        <v>0</v>
      </c>
      <c r="BO61" s="147">
        <f t="shared" si="19"/>
        <v>0</v>
      </c>
      <c r="BP61" s="137" t="e">
        <f>SUM(BN61/(BN61+BO61))</f>
        <v>#DIV/0!</v>
      </c>
      <c r="BQ61" s="133"/>
      <c r="BR61" s="65"/>
      <c r="BS61" s="66"/>
      <c r="BT61" s="66"/>
      <c r="BU61" s="66"/>
      <c r="BV61" s="67"/>
      <c r="BW61" s="65"/>
      <c r="BX61" s="66"/>
      <c r="BY61" s="66"/>
      <c r="BZ61" s="66"/>
      <c r="CA61" s="67"/>
      <c r="CB61" s="65"/>
      <c r="CC61" s="66"/>
      <c r="CD61" s="66"/>
      <c r="CE61" s="66"/>
      <c r="CF61" s="67"/>
      <c r="CG61" s="59">
        <f t="shared" si="21"/>
        <v>0</v>
      </c>
      <c r="CH61" s="146">
        <f t="shared" si="22"/>
        <v>0</v>
      </c>
      <c r="CI61" s="146">
        <f t="shared" si="23"/>
        <v>0</v>
      </c>
      <c r="CJ61" s="60">
        <f t="shared" si="24"/>
        <v>0</v>
      </c>
      <c r="CK61" s="147">
        <f t="shared" si="25"/>
        <v>0</v>
      </c>
      <c r="CL61" s="137" t="e">
        <f>SUM(CJ61/(CJ61+CK61))</f>
        <v>#DIV/0!</v>
      </c>
    </row>
    <row r="62" spans="1:90" x14ac:dyDescent="0.25">
      <c r="A62" s="74">
        <f t="shared" si="27"/>
        <v>59</v>
      </c>
      <c r="B62" s="63"/>
      <c r="C62" s="64"/>
      <c r="D62" s="65"/>
      <c r="E62" s="66"/>
      <c r="F62" s="66"/>
      <c r="G62" s="66"/>
      <c r="H62" s="67"/>
      <c r="I62" s="65"/>
      <c r="J62" s="66"/>
      <c r="K62" s="66"/>
      <c r="L62" s="66"/>
      <c r="M62" s="67"/>
      <c r="N62" s="65"/>
      <c r="O62" s="66"/>
      <c r="P62" s="66"/>
      <c r="Q62" s="66"/>
      <c r="R62" s="67"/>
      <c r="S62" s="59">
        <f t="shared" si="3"/>
        <v>0</v>
      </c>
      <c r="T62" s="146">
        <f t="shared" si="4"/>
        <v>0</v>
      </c>
      <c r="U62" s="146">
        <f t="shared" si="5"/>
        <v>0</v>
      </c>
      <c r="V62" s="60">
        <f t="shared" si="6"/>
        <v>0</v>
      </c>
      <c r="W62" s="147">
        <f t="shared" si="7"/>
        <v>0</v>
      </c>
      <c r="X62" s="137" t="e">
        <f t="shared" si="8"/>
        <v>#DIV/0!</v>
      </c>
      <c r="Y62" s="133"/>
      <c r="Z62" s="65"/>
      <c r="AA62" s="66"/>
      <c r="AB62" s="66"/>
      <c r="AC62" s="66"/>
      <c r="AD62" s="67"/>
      <c r="AE62" s="65"/>
      <c r="AF62" s="66"/>
      <c r="AG62" s="66"/>
      <c r="AH62" s="66"/>
      <c r="AI62" s="67"/>
      <c r="AJ62" s="65"/>
      <c r="AK62" s="66"/>
      <c r="AL62" s="66"/>
      <c r="AM62" s="66"/>
      <c r="AN62" s="67"/>
      <c r="AO62" s="59">
        <f t="shared" si="9"/>
        <v>0</v>
      </c>
      <c r="AP62" s="146">
        <f t="shared" si="10"/>
        <v>0</v>
      </c>
      <c r="AQ62" s="146">
        <f t="shared" si="11"/>
        <v>0</v>
      </c>
      <c r="AR62" s="60">
        <f t="shared" si="12"/>
        <v>0</v>
      </c>
      <c r="AS62" s="147">
        <f t="shared" si="13"/>
        <v>0</v>
      </c>
      <c r="AT62" s="137" t="e">
        <f t="shared" ref="AT62:AT63" si="28">SUM(AR62/(AR62+AS62))</f>
        <v>#DIV/0!</v>
      </c>
      <c r="AU62" s="133"/>
      <c r="AV62" s="65"/>
      <c r="AW62" s="66"/>
      <c r="AX62" s="66"/>
      <c r="AY62" s="66"/>
      <c r="AZ62" s="67"/>
      <c r="BA62" s="65"/>
      <c r="BB62" s="66"/>
      <c r="BC62" s="66"/>
      <c r="BD62" s="66"/>
      <c r="BE62" s="67"/>
      <c r="BF62" s="65"/>
      <c r="BG62" s="66"/>
      <c r="BH62" s="66"/>
      <c r="BI62" s="66"/>
      <c r="BJ62" s="67"/>
      <c r="BK62" s="59">
        <f t="shared" si="15"/>
        <v>0</v>
      </c>
      <c r="BL62" s="146">
        <f t="shared" si="16"/>
        <v>0</v>
      </c>
      <c r="BM62" s="146">
        <f t="shared" si="17"/>
        <v>0</v>
      </c>
      <c r="BN62" s="60">
        <f t="shared" si="18"/>
        <v>0</v>
      </c>
      <c r="BO62" s="147">
        <f t="shared" si="19"/>
        <v>0</v>
      </c>
      <c r="BP62" s="137" t="e">
        <f t="shared" ref="BP62:BP63" si="29">SUM(BN62/(BN62+BO62))</f>
        <v>#DIV/0!</v>
      </c>
      <c r="BQ62" s="133"/>
      <c r="BR62" s="65"/>
      <c r="BS62" s="66"/>
      <c r="BT62" s="66"/>
      <c r="BU62" s="66"/>
      <c r="BV62" s="67"/>
      <c r="BW62" s="65"/>
      <c r="BX62" s="66"/>
      <c r="BY62" s="66"/>
      <c r="BZ62" s="66"/>
      <c r="CA62" s="67"/>
      <c r="CB62" s="65"/>
      <c r="CC62" s="66"/>
      <c r="CD62" s="66"/>
      <c r="CE62" s="66"/>
      <c r="CF62" s="67"/>
      <c r="CG62" s="59">
        <f t="shared" si="21"/>
        <v>0</v>
      </c>
      <c r="CH62" s="146">
        <f t="shared" si="22"/>
        <v>0</v>
      </c>
      <c r="CI62" s="146">
        <f t="shared" si="23"/>
        <v>0</v>
      </c>
      <c r="CJ62" s="60">
        <f t="shared" si="24"/>
        <v>0</v>
      </c>
      <c r="CK62" s="147">
        <f t="shared" si="25"/>
        <v>0</v>
      </c>
      <c r="CL62" s="137" t="e">
        <f t="shared" ref="CL62:CL63" si="30">SUM(CJ62/(CJ62+CK62))</f>
        <v>#DIV/0!</v>
      </c>
    </row>
    <row r="63" spans="1:90" ht="15.75" thickBot="1" x14ac:dyDescent="0.3">
      <c r="A63" s="74">
        <f t="shared" si="27"/>
        <v>60</v>
      </c>
      <c r="B63" s="49"/>
      <c r="C63" s="50"/>
      <c r="D63" s="51"/>
      <c r="E63" s="35"/>
      <c r="F63" s="35"/>
      <c r="G63" s="35"/>
      <c r="H63" s="36"/>
      <c r="I63" s="51"/>
      <c r="J63" s="35"/>
      <c r="K63" s="35"/>
      <c r="L63" s="35"/>
      <c r="M63" s="36"/>
      <c r="N63" s="51"/>
      <c r="O63" s="35"/>
      <c r="P63" s="35"/>
      <c r="Q63" s="35"/>
      <c r="R63" s="36"/>
      <c r="S63" s="148">
        <f t="shared" si="3"/>
        <v>0</v>
      </c>
      <c r="T63" s="149">
        <f t="shared" si="4"/>
        <v>0</v>
      </c>
      <c r="U63" s="149">
        <f t="shared" si="5"/>
        <v>0</v>
      </c>
      <c r="V63" s="150">
        <f t="shared" si="6"/>
        <v>0</v>
      </c>
      <c r="W63" s="151">
        <f t="shared" si="7"/>
        <v>0</v>
      </c>
      <c r="X63" s="137" t="e">
        <f t="shared" si="8"/>
        <v>#DIV/0!</v>
      </c>
      <c r="Y63" s="133"/>
      <c r="Z63" s="51"/>
      <c r="AA63" s="35"/>
      <c r="AB63" s="35"/>
      <c r="AC63" s="35"/>
      <c r="AD63" s="36"/>
      <c r="AE63" s="51"/>
      <c r="AF63" s="35"/>
      <c r="AG63" s="35"/>
      <c r="AH63" s="35"/>
      <c r="AI63" s="36"/>
      <c r="AJ63" s="51"/>
      <c r="AK63" s="35"/>
      <c r="AL63" s="35"/>
      <c r="AM63" s="35"/>
      <c r="AN63" s="36"/>
      <c r="AO63" s="148">
        <f t="shared" si="9"/>
        <v>0</v>
      </c>
      <c r="AP63" s="149">
        <f t="shared" si="10"/>
        <v>0</v>
      </c>
      <c r="AQ63" s="149">
        <f t="shared" si="11"/>
        <v>0</v>
      </c>
      <c r="AR63" s="150">
        <f t="shared" si="12"/>
        <v>0</v>
      </c>
      <c r="AS63" s="151">
        <f t="shared" si="13"/>
        <v>0</v>
      </c>
      <c r="AT63" s="137" t="e">
        <f t="shared" si="28"/>
        <v>#DIV/0!</v>
      </c>
      <c r="AU63" s="133"/>
      <c r="AV63" s="51"/>
      <c r="AW63" s="35"/>
      <c r="AX63" s="35"/>
      <c r="AY63" s="35"/>
      <c r="AZ63" s="36"/>
      <c r="BA63" s="51"/>
      <c r="BB63" s="35"/>
      <c r="BC63" s="35"/>
      <c r="BD63" s="35"/>
      <c r="BE63" s="36"/>
      <c r="BF63" s="51"/>
      <c r="BG63" s="35"/>
      <c r="BH63" s="35"/>
      <c r="BI63" s="35"/>
      <c r="BJ63" s="36"/>
      <c r="BK63" s="148">
        <f t="shared" si="15"/>
        <v>0</v>
      </c>
      <c r="BL63" s="149">
        <f t="shared" si="16"/>
        <v>0</v>
      </c>
      <c r="BM63" s="149">
        <f t="shared" si="17"/>
        <v>0</v>
      </c>
      <c r="BN63" s="150">
        <f t="shared" si="18"/>
        <v>0</v>
      </c>
      <c r="BO63" s="151">
        <f t="shared" si="19"/>
        <v>0</v>
      </c>
      <c r="BP63" s="137" t="e">
        <f t="shared" si="29"/>
        <v>#DIV/0!</v>
      </c>
      <c r="BQ63" s="133"/>
      <c r="BR63" s="51"/>
      <c r="BS63" s="35"/>
      <c r="BT63" s="35"/>
      <c r="BU63" s="35"/>
      <c r="BV63" s="36"/>
      <c r="BW63" s="51"/>
      <c r="BX63" s="35"/>
      <c r="BY63" s="35"/>
      <c r="BZ63" s="35"/>
      <c r="CA63" s="36"/>
      <c r="CB63" s="51"/>
      <c r="CC63" s="35"/>
      <c r="CD63" s="35"/>
      <c r="CE63" s="35"/>
      <c r="CF63" s="36"/>
      <c r="CG63" s="148">
        <f t="shared" si="21"/>
        <v>0</v>
      </c>
      <c r="CH63" s="149">
        <f t="shared" si="22"/>
        <v>0</v>
      </c>
      <c r="CI63" s="149">
        <f t="shared" si="23"/>
        <v>0</v>
      </c>
      <c r="CJ63" s="150">
        <f t="shared" si="24"/>
        <v>0</v>
      </c>
      <c r="CK63" s="151">
        <f t="shared" si="25"/>
        <v>0</v>
      </c>
      <c r="CL63" s="137" t="e">
        <f t="shared" si="30"/>
        <v>#DIV/0!</v>
      </c>
    </row>
    <row r="64" spans="1:90" x14ac:dyDescent="0.25">
      <c r="A64" s="45"/>
      <c r="B64" s="45"/>
      <c r="C64" s="40" t="s">
        <v>3</v>
      </c>
      <c r="D64" s="75">
        <f>COUNTA(D4:D63)</f>
        <v>5</v>
      </c>
      <c r="E64" s="75">
        <f t="shared" ref="E64:R64" si="31">COUNTA(E4:E63)</f>
        <v>5</v>
      </c>
      <c r="F64" s="75">
        <f t="shared" si="31"/>
        <v>5</v>
      </c>
      <c r="G64" s="75">
        <f t="shared" si="31"/>
        <v>5</v>
      </c>
      <c r="H64" s="174">
        <f t="shared" si="31"/>
        <v>5</v>
      </c>
      <c r="I64" s="177">
        <f t="shared" si="31"/>
        <v>5</v>
      </c>
      <c r="J64" s="75">
        <f t="shared" si="31"/>
        <v>5</v>
      </c>
      <c r="K64" s="75">
        <f t="shared" si="31"/>
        <v>5</v>
      </c>
      <c r="L64" s="75">
        <f t="shared" si="31"/>
        <v>5</v>
      </c>
      <c r="M64" s="178">
        <f t="shared" si="31"/>
        <v>5</v>
      </c>
      <c r="N64" s="185">
        <f t="shared" si="31"/>
        <v>5</v>
      </c>
      <c r="O64" s="75">
        <f t="shared" si="31"/>
        <v>5</v>
      </c>
      <c r="P64" s="75">
        <f t="shared" si="31"/>
        <v>5</v>
      </c>
      <c r="Q64" s="75">
        <f t="shared" si="31"/>
        <v>5</v>
      </c>
      <c r="R64" s="75">
        <f t="shared" si="31"/>
        <v>5</v>
      </c>
      <c r="S64" s="8"/>
      <c r="T64" s="9"/>
      <c r="U64" s="9"/>
      <c r="V64" s="9"/>
      <c r="W64" s="9"/>
      <c r="X64" s="10"/>
      <c r="Y64" s="133"/>
      <c r="Z64" s="75">
        <f>COUNTA(Z4:Z63)</f>
        <v>5</v>
      </c>
      <c r="AA64" s="75">
        <f t="shared" ref="AA64:AN64" si="32">COUNTA(AA4:AA63)</f>
        <v>5</v>
      </c>
      <c r="AB64" s="75">
        <f t="shared" si="32"/>
        <v>5</v>
      </c>
      <c r="AC64" s="75">
        <f t="shared" si="32"/>
        <v>5</v>
      </c>
      <c r="AD64" s="75">
        <f t="shared" si="32"/>
        <v>5</v>
      </c>
      <c r="AE64" s="75">
        <f t="shared" si="32"/>
        <v>5</v>
      </c>
      <c r="AF64" s="75">
        <f t="shared" si="32"/>
        <v>5</v>
      </c>
      <c r="AG64" s="75">
        <f t="shared" si="32"/>
        <v>5</v>
      </c>
      <c r="AH64" s="75">
        <f t="shared" si="32"/>
        <v>5</v>
      </c>
      <c r="AI64" s="75">
        <f t="shared" si="32"/>
        <v>5</v>
      </c>
      <c r="AJ64" s="75">
        <f t="shared" si="32"/>
        <v>5</v>
      </c>
      <c r="AK64" s="75">
        <f t="shared" si="32"/>
        <v>5</v>
      </c>
      <c r="AL64" s="75">
        <f t="shared" si="32"/>
        <v>5</v>
      </c>
      <c r="AM64" s="75">
        <f t="shared" si="32"/>
        <v>5</v>
      </c>
      <c r="AN64" s="75">
        <f t="shared" si="32"/>
        <v>5</v>
      </c>
      <c r="AO64" s="8"/>
      <c r="AP64" s="9"/>
      <c r="AQ64" s="9"/>
      <c r="AR64" s="9"/>
      <c r="AS64" s="9"/>
      <c r="AT64" s="10"/>
      <c r="AU64" s="133"/>
      <c r="AV64" s="75">
        <f>COUNTA(AV4:AV63)</f>
        <v>5</v>
      </c>
      <c r="AW64" s="75">
        <f t="shared" ref="AW64:BJ64" si="33">COUNTA(AW4:AW63)</f>
        <v>5</v>
      </c>
      <c r="AX64" s="75">
        <f t="shared" si="33"/>
        <v>5</v>
      </c>
      <c r="AY64" s="75">
        <f t="shared" si="33"/>
        <v>5</v>
      </c>
      <c r="AZ64" s="75">
        <f t="shared" si="33"/>
        <v>5</v>
      </c>
      <c r="BA64" s="75">
        <f t="shared" si="33"/>
        <v>5</v>
      </c>
      <c r="BB64" s="75">
        <f t="shared" si="33"/>
        <v>5</v>
      </c>
      <c r="BC64" s="75">
        <f t="shared" si="33"/>
        <v>5</v>
      </c>
      <c r="BD64" s="75">
        <f t="shared" si="33"/>
        <v>5</v>
      </c>
      <c r="BE64" s="75">
        <f t="shared" si="33"/>
        <v>5</v>
      </c>
      <c r="BF64" s="75">
        <f t="shared" si="33"/>
        <v>5</v>
      </c>
      <c r="BG64" s="75">
        <f t="shared" si="33"/>
        <v>5</v>
      </c>
      <c r="BH64" s="75">
        <f t="shared" si="33"/>
        <v>5</v>
      </c>
      <c r="BI64" s="75">
        <f t="shared" si="33"/>
        <v>5</v>
      </c>
      <c r="BJ64" s="75">
        <f t="shared" si="33"/>
        <v>5</v>
      </c>
      <c r="BK64" s="8"/>
      <c r="BL64" s="9"/>
      <c r="BM64" s="9"/>
      <c r="BN64" s="9"/>
      <c r="BO64" s="9"/>
      <c r="BP64" s="10"/>
      <c r="BQ64" s="133"/>
      <c r="BR64" s="75">
        <f>COUNTA(BR4:BR63)</f>
        <v>5</v>
      </c>
      <c r="BS64" s="75">
        <f t="shared" ref="BS64:CF64" si="34">COUNTA(BS4:BS63)</f>
        <v>5</v>
      </c>
      <c r="BT64" s="75">
        <f t="shared" si="34"/>
        <v>5</v>
      </c>
      <c r="BU64" s="75">
        <f t="shared" si="34"/>
        <v>5</v>
      </c>
      <c r="BV64" s="75">
        <f t="shared" si="34"/>
        <v>5</v>
      </c>
      <c r="BW64" s="75">
        <f t="shared" si="34"/>
        <v>5</v>
      </c>
      <c r="BX64" s="75">
        <f t="shared" si="34"/>
        <v>5</v>
      </c>
      <c r="BY64" s="75">
        <f t="shared" si="34"/>
        <v>5</v>
      </c>
      <c r="BZ64" s="75">
        <f t="shared" si="34"/>
        <v>5</v>
      </c>
      <c r="CA64" s="75">
        <f t="shared" si="34"/>
        <v>5</v>
      </c>
      <c r="CB64" s="75">
        <f t="shared" si="34"/>
        <v>5</v>
      </c>
      <c r="CC64" s="75">
        <f t="shared" si="34"/>
        <v>5</v>
      </c>
      <c r="CD64" s="75">
        <f t="shared" si="34"/>
        <v>5</v>
      </c>
      <c r="CE64" s="75">
        <f t="shared" si="34"/>
        <v>5</v>
      </c>
      <c r="CF64" s="75">
        <f t="shared" si="34"/>
        <v>5</v>
      </c>
      <c r="CG64" s="8"/>
      <c r="CH64" s="9"/>
      <c r="CI64" s="9"/>
      <c r="CJ64" s="9"/>
      <c r="CK64" s="9"/>
      <c r="CL64" s="10"/>
    </row>
    <row r="65" spans="1:90" x14ac:dyDescent="0.25">
      <c r="A65" s="45"/>
      <c r="B65" s="45"/>
      <c r="C65" s="41" t="s">
        <v>4</v>
      </c>
      <c r="D65" s="42">
        <f t="shared" ref="D65:R65" si="35">COUNTIF(D4:D63,"F")</f>
        <v>0</v>
      </c>
      <c r="E65" s="42">
        <f t="shared" si="35"/>
        <v>2</v>
      </c>
      <c r="F65" s="42">
        <f t="shared" si="35"/>
        <v>4</v>
      </c>
      <c r="G65" s="42">
        <f t="shared" si="35"/>
        <v>4</v>
      </c>
      <c r="H65" s="175">
        <f t="shared" si="35"/>
        <v>2</v>
      </c>
      <c r="I65" s="179">
        <f t="shared" si="35"/>
        <v>1</v>
      </c>
      <c r="J65" s="42">
        <f t="shared" si="35"/>
        <v>1</v>
      </c>
      <c r="K65" s="42">
        <f t="shared" si="35"/>
        <v>1</v>
      </c>
      <c r="L65" s="42">
        <f t="shared" si="35"/>
        <v>2</v>
      </c>
      <c r="M65" s="180">
        <f t="shared" si="35"/>
        <v>2</v>
      </c>
      <c r="N65" s="186">
        <f t="shared" si="35"/>
        <v>1</v>
      </c>
      <c r="O65" s="42">
        <f t="shared" si="35"/>
        <v>1</v>
      </c>
      <c r="P65" s="42">
        <f t="shared" si="35"/>
        <v>1</v>
      </c>
      <c r="Q65" s="42">
        <f t="shared" si="35"/>
        <v>1</v>
      </c>
      <c r="R65" s="42">
        <f t="shared" si="35"/>
        <v>2</v>
      </c>
      <c r="S65" s="11"/>
      <c r="T65" s="7"/>
      <c r="U65" s="7"/>
      <c r="V65" s="7"/>
      <c r="W65" s="7"/>
      <c r="X65" s="12"/>
      <c r="Y65" s="133"/>
      <c r="Z65" s="42">
        <f t="shared" ref="Z65:AN65" si="36">COUNTIF(Z4:Z63,"F")</f>
        <v>0</v>
      </c>
      <c r="AA65" s="42">
        <f t="shared" si="36"/>
        <v>2</v>
      </c>
      <c r="AB65" s="42">
        <f t="shared" si="36"/>
        <v>3</v>
      </c>
      <c r="AC65" s="42">
        <f t="shared" si="36"/>
        <v>3</v>
      </c>
      <c r="AD65" s="42">
        <f t="shared" si="36"/>
        <v>3</v>
      </c>
      <c r="AE65" s="42">
        <f t="shared" si="36"/>
        <v>1</v>
      </c>
      <c r="AF65" s="42">
        <f t="shared" si="36"/>
        <v>1</v>
      </c>
      <c r="AG65" s="42">
        <f t="shared" si="36"/>
        <v>1</v>
      </c>
      <c r="AH65" s="42">
        <f t="shared" si="36"/>
        <v>1</v>
      </c>
      <c r="AI65" s="42">
        <f t="shared" si="36"/>
        <v>1</v>
      </c>
      <c r="AJ65" s="42">
        <f t="shared" si="36"/>
        <v>1</v>
      </c>
      <c r="AK65" s="42">
        <f t="shared" si="36"/>
        <v>1</v>
      </c>
      <c r="AL65" s="42">
        <f t="shared" si="36"/>
        <v>1</v>
      </c>
      <c r="AM65" s="42">
        <f t="shared" si="36"/>
        <v>1</v>
      </c>
      <c r="AN65" s="42">
        <f t="shared" si="36"/>
        <v>1</v>
      </c>
      <c r="AO65" s="11"/>
      <c r="AP65" s="7"/>
      <c r="AQ65" s="7"/>
      <c r="AR65" s="7"/>
      <c r="AS65" s="7"/>
      <c r="AT65" s="12"/>
      <c r="AU65" s="133"/>
      <c r="AV65" s="42">
        <f t="shared" ref="AV65:BJ65" si="37">COUNTIF(AV4:AV63,"F")</f>
        <v>0</v>
      </c>
      <c r="AW65" s="42">
        <f t="shared" si="37"/>
        <v>2</v>
      </c>
      <c r="AX65" s="42">
        <f t="shared" si="37"/>
        <v>3</v>
      </c>
      <c r="AY65" s="42">
        <f t="shared" si="37"/>
        <v>3</v>
      </c>
      <c r="AZ65" s="42">
        <f t="shared" si="37"/>
        <v>3</v>
      </c>
      <c r="BA65" s="42">
        <f t="shared" si="37"/>
        <v>1</v>
      </c>
      <c r="BB65" s="42">
        <f t="shared" si="37"/>
        <v>1</v>
      </c>
      <c r="BC65" s="42">
        <f t="shared" si="37"/>
        <v>1</v>
      </c>
      <c r="BD65" s="42">
        <f t="shared" si="37"/>
        <v>1</v>
      </c>
      <c r="BE65" s="42">
        <f t="shared" si="37"/>
        <v>3</v>
      </c>
      <c r="BF65" s="42">
        <f t="shared" si="37"/>
        <v>1</v>
      </c>
      <c r="BG65" s="42">
        <f t="shared" si="37"/>
        <v>1</v>
      </c>
      <c r="BH65" s="42">
        <f t="shared" si="37"/>
        <v>1</v>
      </c>
      <c r="BI65" s="42">
        <f t="shared" si="37"/>
        <v>1</v>
      </c>
      <c r="BJ65" s="42">
        <f t="shared" si="37"/>
        <v>3</v>
      </c>
      <c r="BK65" s="11"/>
      <c r="BL65" s="7"/>
      <c r="BM65" s="7"/>
      <c r="BN65" s="7"/>
      <c r="BO65" s="7"/>
      <c r="BP65" s="12"/>
      <c r="BQ65" s="133"/>
      <c r="BR65" s="42">
        <f t="shared" ref="BR65:CF65" si="38">COUNTIF(BR4:BR63,"F")</f>
        <v>0</v>
      </c>
      <c r="BS65" s="42">
        <f t="shared" si="38"/>
        <v>2</v>
      </c>
      <c r="BT65" s="42">
        <f t="shared" si="38"/>
        <v>3</v>
      </c>
      <c r="BU65" s="42">
        <f t="shared" si="38"/>
        <v>3</v>
      </c>
      <c r="BV65" s="42">
        <f t="shared" si="38"/>
        <v>3</v>
      </c>
      <c r="BW65" s="42">
        <f t="shared" si="38"/>
        <v>1</v>
      </c>
      <c r="BX65" s="42">
        <f t="shared" si="38"/>
        <v>1</v>
      </c>
      <c r="BY65" s="42">
        <f t="shared" si="38"/>
        <v>1</v>
      </c>
      <c r="BZ65" s="42">
        <f t="shared" si="38"/>
        <v>1</v>
      </c>
      <c r="CA65" s="42">
        <f t="shared" si="38"/>
        <v>3</v>
      </c>
      <c r="CB65" s="42">
        <f t="shared" si="38"/>
        <v>1</v>
      </c>
      <c r="CC65" s="42">
        <f t="shared" si="38"/>
        <v>1</v>
      </c>
      <c r="CD65" s="42">
        <f t="shared" si="38"/>
        <v>1</v>
      </c>
      <c r="CE65" s="42">
        <f t="shared" si="38"/>
        <v>1</v>
      </c>
      <c r="CF65" s="42">
        <f t="shared" si="38"/>
        <v>3</v>
      </c>
      <c r="CG65" s="11"/>
      <c r="CH65" s="7"/>
      <c r="CI65" s="7"/>
      <c r="CJ65" s="7"/>
      <c r="CK65" s="7"/>
      <c r="CL65" s="12"/>
    </row>
    <row r="66" spans="1:90" ht="15.75" customHeight="1" x14ac:dyDescent="0.25">
      <c r="A66" s="45"/>
      <c r="B66" s="45"/>
      <c r="C66" s="43" t="s">
        <v>5</v>
      </c>
      <c r="D66" s="44">
        <f>COUNTIF(D4:D63,"P")</f>
        <v>5</v>
      </c>
      <c r="E66" s="44">
        <f t="shared" ref="E66:R66" si="39">COUNTIF(E4:E63,"P")</f>
        <v>2</v>
      </c>
      <c r="F66" s="44">
        <f t="shared" si="39"/>
        <v>1</v>
      </c>
      <c r="G66" s="44">
        <f t="shared" si="39"/>
        <v>1</v>
      </c>
      <c r="H66" s="176">
        <f t="shared" si="39"/>
        <v>3</v>
      </c>
      <c r="I66" s="181">
        <f t="shared" si="39"/>
        <v>4</v>
      </c>
      <c r="J66" s="44">
        <f t="shared" si="39"/>
        <v>4</v>
      </c>
      <c r="K66" s="44">
        <f t="shared" si="39"/>
        <v>4</v>
      </c>
      <c r="L66" s="44">
        <f t="shared" si="39"/>
        <v>3</v>
      </c>
      <c r="M66" s="182">
        <f t="shared" si="39"/>
        <v>3</v>
      </c>
      <c r="N66" s="187">
        <f t="shared" si="39"/>
        <v>4</v>
      </c>
      <c r="O66" s="44">
        <f t="shared" si="39"/>
        <v>4</v>
      </c>
      <c r="P66" s="44">
        <f t="shared" si="39"/>
        <v>4</v>
      </c>
      <c r="Q66" s="44">
        <f t="shared" si="39"/>
        <v>4</v>
      </c>
      <c r="R66" s="44">
        <f t="shared" si="39"/>
        <v>3</v>
      </c>
      <c r="S66" s="11"/>
      <c r="T66" s="7"/>
      <c r="U66" s="7"/>
      <c r="V66" s="7"/>
      <c r="W66" s="7"/>
      <c r="X66" s="12"/>
      <c r="Y66" s="133"/>
      <c r="Z66" s="44">
        <f>COUNTIF(Z4:Z63,"P")</f>
        <v>5</v>
      </c>
      <c r="AA66" s="44">
        <f t="shared" ref="AA66:AN66" si="40">COUNTIF(AA4:AA63,"P")</f>
        <v>3</v>
      </c>
      <c r="AB66" s="44">
        <f t="shared" si="40"/>
        <v>2</v>
      </c>
      <c r="AC66" s="44">
        <f t="shared" si="40"/>
        <v>2</v>
      </c>
      <c r="AD66" s="44">
        <f t="shared" si="40"/>
        <v>2</v>
      </c>
      <c r="AE66" s="44">
        <f t="shared" si="40"/>
        <v>4</v>
      </c>
      <c r="AF66" s="44">
        <f t="shared" si="40"/>
        <v>4</v>
      </c>
      <c r="AG66" s="44">
        <f t="shared" si="40"/>
        <v>4</v>
      </c>
      <c r="AH66" s="44">
        <f t="shared" si="40"/>
        <v>4</v>
      </c>
      <c r="AI66" s="44">
        <f t="shared" si="40"/>
        <v>4</v>
      </c>
      <c r="AJ66" s="44">
        <f t="shared" si="40"/>
        <v>4</v>
      </c>
      <c r="AK66" s="44">
        <f t="shared" si="40"/>
        <v>4</v>
      </c>
      <c r="AL66" s="44">
        <f t="shared" si="40"/>
        <v>4</v>
      </c>
      <c r="AM66" s="44">
        <f t="shared" si="40"/>
        <v>4</v>
      </c>
      <c r="AN66" s="44">
        <f t="shared" si="40"/>
        <v>4</v>
      </c>
      <c r="AO66" s="11"/>
      <c r="AP66" s="7"/>
      <c r="AQ66" s="7"/>
      <c r="AR66" s="7"/>
      <c r="AS66" s="7"/>
      <c r="AT66" s="12"/>
      <c r="AU66" s="133"/>
      <c r="AV66" s="44">
        <f>COUNTIF(AV4:AV63,"P")</f>
        <v>5</v>
      </c>
      <c r="AW66" s="44">
        <f t="shared" ref="AW66:BJ66" si="41">COUNTIF(AW4:AW63,"P")</f>
        <v>3</v>
      </c>
      <c r="AX66" s="44">
        <f t="shared" si="41"/>
        <v>2</v>
      </c>
      <c r="AY66" s="44">
        <f t="shared" si="41"/>
        <v>2</v>
      </c>
      <c r="AZ66" s="44">
        <f t="shared" si="41"/>
        <v>2</v>
      </c>
      <c r="BA66" s="44">
        <f t="shared" si="41"/>
        <v>4</v>
      </c>
      <c r="BB66" s="44">
        <f t="shared" si="41"/>
        <v>4</v>
      </c>
      <c r="BC66" s="44">
        <f t="shared" si="41"/>
        <v>4</v>
      </c>
      <c r="BD66" s="44">
        <f t="shared" si="41"/>
        <v>4</v>
      </c>
      <c r="BE66" s="44">
        <f t="shared" si="41"/>
        <v>2</v>
      </c>
      <c r="BF66" s="44">
        <f t="shared" si="41"/>
        <v>4</v>
      </c>
      <c r="BG66" s="44">
        <f t="shared" si="41"/>
        <v>4</v>
      </c>
      <c r="BH66" s="44">
        <f t="shared" si="41"/>
        <v>4</v>
      </c>
      <c r="BI66" s="44">
        <f t="shared" si="41"/>
        <v>4</v>
      </c>
      <c r="BJ66" s="44">
        <f t="shared" si="41"/>
        <v>2</v>
      </c>
      <c r="BK66" s="11"/>
      <c r="BL66" s="7"/>
      <c r="BM66" s="7"/>
      <c r="BN66" s="7"/>
      <c r="BO66" s="7"/>
      <c r="BP66" s="12"/>
      <c r="BQ66" s="133"/>
      <c r="BR66" s="44">
        <f>COUNTIF(BR4:BR63,"P")</f>
        <v>5</v>
      </c>
      <c r="BS66" s="44">
        <f t="shared" ref="BS66:CF66" si="42">COUNTIF(BS4:BS63,"P")</f>
        <v>3</v>
      </c>
      <c r="BT66" s="44">
        <f t="shared" si="42"/>
        <v>2</v>
      </c>
      <c r="BU66" s="44">
        <f t="shared" si="42"/>
        <v>2</v>
      </c>
      <c r="BV66" s="44">
        <f t="shared" si="42"/>
        <v>2</v>
      </c>
      <c r="BW66" s="44">
        <f t="shared" si="42"/>
        <v>4</v>
      </c>
      <c r="BX66" s="44">
        <f t="shared" si="42"/>
        <v>4</v>
      </c>
      <c r="BY66" s="44">
        <f t="shared" si="42"/>
        <v>4</v>
      </c>
      <c r="BZ66" s="44">
        <f t="shared" si="42"/>
        <v>4</v>
      </c>
      <c r="CA66" s="44">
        <f t="shared" si="42"/>
        <v>2</v>
      </c>
      <c r="CB66" s="44">
        <f t="shared" si="42"/>
        <v>4</v>
      </c>
      <c r="CC66" s="44">
        <f t="shared" si="42"/>
        <v>4</v>
      </c>
      <c r="CD66" s="44">
        <f t="shared" si="42"/>
        <v>4</v>
      </c>
      <c r="CE66" s="44">
        <f t="shared" si="42"/>
        <v>4</v>
      </c>
      <c r="CF66" s="44">
        <f t="shared" si="42"/>
        <v>2</v>
      </c>
      <c r="CG66" s="11"/>
      <c r="CH66" s="7"/>
      <c r="CI66" s="7"/>
      <c r="CJ66" s="7"/>
      <c r="CK66" s="7"/>
      <c r="CL66" s="12"/>
    </row>
    <row r="67" spans="1:90" ht="15.75" customHeight="1" x14ac:dyDescent="0.25">
      <c r="A67" s="45"/>
      <c r="B67" s="45"/>
      <c r="C67" s="41" t="s">
        <v>10</v>
      </c>
      <c r="D67" s="33">
        <v>8</v>
      </c>
      <c r="E67" s="33">
        <v>6</v>
      </c>
      <c r="F67" s="33">
        <v>6</v>
      </c>
      <c r="G67" s="33">
        <v>0</v>
      </c>
      <c r="H67" s="37">
        <v>6</v>
      </c>
      <c r="I67" s="183">
        <v>5</v>
      </c>
      <c r="J67" s="33"/>
      <c r="K67" s="33"/>
      <c r="L67" s="33"/>
      <c r="M67" s="34"/>
      <c r="N67" s="188"/>
      <c r="O67" s="33"/>
      <c r="P67" s="33"/>
      <c r="Q67" s="33"/>
      <c r="R67" s="37"/>
      <c r="S67" s="11"/>
      <c r="T67" s="7"/>
      <c r="U67" s="7"/>
      <c r="V67" s="7"/>
      <c r="W67" s="7"/>
      <c r="X67" s="12"/>
      <c r="Y67" s="133"/>
      <c r="Z67" s="33">
        <v>8</v>
      </c>
      <c r="AA67" s="33">
        <v>6</v>
      </c>
      <c r="AB67" s="33">
        <v>6</v>
      </c>
      <c r="AC67" s="33">
        <v>0</v>
      </c>
      <c r="AD67" s="34">
        <v>6</v>
      </c>
      <c r="AE67" s="33">
        <v>5</v>
      </c>
      <c r="AF67" s="33"/>
      <c r="AG67" s="33"/>
      <c r="AH67" s="33"/>
      <c r="AI67" s="33"/>
      <c r="AJ67" s="33"/>
      <c r="AK67" s="33"/>
      <c r="AL67" s="33"/>
      <c r="AM67" s="33"/>
      <c r="AN67" s="37"/>
      <c r="AO67" s="11"/>
      <c r="AP67" s="7"/>
      <c r="AQ67" s="7"/>
      <c r="AR67" s="7"/>
      <c r="AS67" s="7"/>
      <c r="AT67" s="12"/>
      <c r="AU67" s="133"/>
      <c r="AV67" s="33">
        <v>8</v>
      </c>
      <c r="AW67" s="33">
        <v>6</v>
      </c>
      <c r="AX67" s="33">
        <v>6</v>
      </c>
      <c r="AY67" s="33">
        <v>0</v>
      </c>
      <c r="AZ67" s="34">
        <v>6</v>
      </c>
      <c r="BA67" s="33">
        <v>5</v>
      </c>
      <c r="BB67" s="33"/>
      <c r="BC67" s="33"/>
      <c r="BD67" s="33"/>
      <c r="BE67" s="33"/>
      <c r="BF67" s="33"/>
      <c r="BG67" s="33"/>
      <c r="BH67" s="33"/>
      <c r="BI67" s="33"/>
      <c r="BJ67" s="37"/>
      <c r="BK67" s="11"/>
      <c r="BL67" s="7"/>
      <c r="BM67" s="7"/>
      <c r="BN67" s="7"/>
      <c r="BO67" s="7"/>
      <c r="BP67" s="12"/>
      <c r="BQ67" s="133"/>
      <c r="BR67" s="33">
        <v>8</v>
      </c>
      <c r="BS67" s="33">
        <v>6</v>
      </c>
      <c r="BT67" s="33">
        <v>6</v>
      </c>
      <c r="BU67" s="33">
        <v>0</v>
      </c>
      <c r="BV67" s="34">
        <v>6</v>
      </c>
      <c r="BW67" s="33">
        <v>5</v>
      </c>
      <c r="BX67" s="33"/>
      <c r="BY67" s="33"/>
      <c r="BZ67" s="33"/>
      <c r="CA67" s="33"/>
      <c r="CB67" s="33"/>
      <c r="CC67" s="33"/>
      <c r="CD67" s="33"/>
      <c r="CE67" s="33"/>
      <c r="CF67" s="37"/>
      <c r="CG67" s="11"/>
      <c r="CH67" s="7"/>
      <c r="CI67" s="7"/>
      <c r="CJ67" s="7"/>
      <c r="CK67" s="7"/>
      <c r="CL67" s="12"/>
    </row>
    <row r="68" spans="1:90" x14ac:dyDescent="0.25">
      <c r="A68" s="45"/>
      <c r="B68" s="45"/>
      <c r="C68" s="43" t="s">
        <v>6</v>
      </c>
      <c r="D68" s="44">
        <f t="shared" ref="D68:R68" si="43">D66+D67</f>
        <v>13</v>
      </c>
      <c r="E68" s="44">
        <f t="shared" si="43"/>
        <v>8</v>
      </c>
      <c r="F68" s="44">
        <f t="shared" si="43"/>
        <v>7</v>
      </c>
      <c r="G68" s="44">
        <f t="shared" si="43"/>
        <v>1</v>
      </c>
      <c r="H68" s="176">
        <f t="shared" si="43"/>
        <v>9</v>
      </c>
      <c r="I68" s="181">
        <f t="shared" si="43"/>
        <v>9</v>
      </c>
      <c r="J68" s="44">
        <f t="shared" si="43"/>
        <v>4</v>
      </c>
      <c r="K68" s="44">
        <f t="shared" si="43"/>
        <v>4</v>
      </c>
      <c r="L68" s="44">
        <f t="shared" si="43"/>
        <v>3</v>
      </c>
      <c r="M68" s="182">
        <f t="shared" si="43"/>
        <v>3</v>
      </c>
      <c r="N68" s="187">
        <f t="shared" si="43"/>
        <v>4</v>
      </c>
      <c r="O68" s="44">
        <f t="shared" si="43"/>
        <v>4</v>
      </c>
      <c r="P68" s="44">
        <f t="shared" si="43"/>
        <v>4</v>
      </c>
      <c r="Q68" s="44">
        <f t="shared" si="43"/>
        <v>4</v>
      </c>
      <c r="R68" s="44">
        <f t="shared" si="43"/>
        <v>3</v>
      </c>
      <c r="S68" s="11"/>
      <c r="T68" s="7"/>
      <c r="U68" s="7"/>
      <c r="V68" s="7"/>
      <c r="W68" s="7"/>
      <c r="X68" s="12"/>
      <c r="Y68" s="133"/>
      <c r="Z68" s="44">
        <f t="shared" ref="Z68:AN68" si="44">Z66+Z67</f>
        <v>13</v>
      </c>
      <c r="AA68" s="44">
        <f t="shared" si="44"/>
        <v>9</v>
      </c>
      <c r="AB68" s="44">
        <f t="shared" si="44"/>
        <v>8</v>
      </c>
      <c r="AC68" s="44">
        <f t="shared" si="44"/>
        <v>2</v>
      </c>
      <c r="AD68" s="44">
        <f t="shared" si="44"/>
        <v>8</v>
      </c>
      <c r="AE68" s="44">
        <f t="shared" si="44"/>
        <v>9</v>
      </c>
      <c r="AF68" s="44">
        <f t="shared" si="44"/>
        <v>4</v>
      </c>
      <c r="AG68" s="44">
        <f t="shared" si="44"/>
        <v>4</v>
      </c>
      <c r="AH68" s="44">
        <f t="shared" si="44"/>
        <v>4</v>
      </c>
      <c r="AI68" s="44">
        <f t="shared" si="44"/>
        <v>4</v>
      </c>
      <c r="AJ68" s="44">
        <f t="shared" si="44"/>
        <v>4</v>
      </c>
      <c r="AK68" s="44">
        <f t="shared" si="44"/>
        <v>4</v>
      </c>
      <c r="AL68" s="44">
        <f t="shared" si="44"/>
        <v>4</v>
      </c>
      <c r="AM68" s="44">
        <f t="shared" si="44"/>
        <v>4</v>
      </c>
      <c r="AN68" s="44">
        <f t="shared" si="44"/>
        <v>4</v>
      </c>
      <c r="AO68" s="11"/>
      <c r="AP68" s="7"/>
      <c r="AQ68" s="7"/>
      <c r="AR68" s="7"/>
      <c r="AS68" s="7"/>
      <c r="AT68" s="12"/>
      <c r="AU68" s="133"/>
      <c r="AV68" s="44">
        <f t="shared" ref="AV68:BJ68" si="45">AV66+AV67</f>
        <v>13</v>
      </c>
      <c r="AW68" s="44">
        <f t="shared" si="45"/>
        <v>9</v>
      </c>
      <c r="AX68" s="44">
        <f t="shared" si="45"/>
        <v>8</v>
      </c>
      <c r="AY68" s="44">
        <f t="shared" si="45"/>
        <v>2</v>
      </c>
      <c r="AZ68" s="44">
        <f t="shared" si="45"/>
        <v>8</v>
      </c>
      <c r="BA68" s="44">
        <f t="shared" si="45"/>
        <v>9</v>
      </c>
      <c r="BB68" s="44">
        <f t="shared" si="45"/>
        <v>4</v>
      </c>
      <c r="BC68" s="44">
        <f t="shared" si="45"/>
        <v>4</v>
      </c>
      <c r="BD68" s="44">
        <f t="shared" si="45"/>
        <v>4</v>
      </c>
      <c r="BE68" s="44">
        <f t="shared" si="45"/>
        <v>2</v>
      </c>
      <c r="BF68" s="44">
        <f t="shared" si="45"/>
        <v>4</v>
      </c>
      <c r="BG68" s="44">
        <f t="shared" si="45"/>
        <v>4</v>
      </c>
      <c r="BH68" s="44">
        <f t="shared" si="45"/>
        <v>4</v>
      </c>
      <c r="BI68" s="44">
        <f t="shared" si="45"/>
        <v>4</v>
      </c>
      <c r="BJ68" s="44">
        <f t="shared" si="45"/>
        <v>2</v>
      </c>
      <c r="BK68" s="11"/>
      <c r="BL68" s="7"/>
      <c r="BM68" s="7"/>
      <c r="BN68" s="7"/>
      <c r="BO68" s="7"/>
      <c r="BP68" s="12"/>
      <c r="BQ68" s="133"/>
      <c r="BR68" s="44">
        <f t="shared" ref="BR68:CF68" si="46">BR66+BR67</f>
        <v>13</v>
      </c>
      <c r="BS68" s="44">
        <f t="shared" si="46"/>
        <v>9</v>
      </c>
      <c r="BT68" s="44">
        <f t="shared" si="46"/>
        <v>8</v>
      </c>
      <c r="BU68" s="44">
        <f t="shared" si="46"/>
        <v>2</v>
      </c>
      <c r="BV68" s="44">
        <f t="shared" si="46"/>
        <v>8</v>
      </c>
      <c r="BW68" s="44">
        <f t="shared" si="46"/>
        <v>9</v>
      </c>
      <c r="BX68" s="44">
        <f t="shared" si="46"/>
        <v>4</v>
      </c>
      <c r="BY68" s="44">
        <f t="shared" si="46"/>
        <v>4</v>
      </c>
      <c r="BZ68" s="44">
        <f t="shared" si="46"/>
        <v>4</v>
      </c>
      <c r="CA68" s="44">
        <f t="shared" si="46"/>
        <v>2</v>
      </c>
      <c r="CB68" s="44">
        <f t="shared" si="46"/>
        <v>4</v>
      </c>
      <c r="CC68" s="44">
        <f t="shared" si="46"/>
        <v>4</v>
      </c>
      <c r="CD68" s="44">
        <f t="shared" si="46"/>
        <v>4</v>
      </c>
      <c r="CE68" s="44">
        <f t="shared" si="46"/>
        <v>4</v>
      </c>
      <c r="CF68" s="44">
        <f t="shared" si="46"/>
        <v>2</v>
      </c>
      <c r="CG68" s="11"/>
      <c r="CH68" s="7"/>
      <c r="CI68" s="7"/>
      <c r="CJ68" s="7"/>
      <c r="CK68" s="7"/>
      <c r="CL68" s="12"/>
    </row>
    <row r="69" spans="1:90" x14ac:dyDescent="0.25">
      <c r="A69" s="45"/>
      <c r="B69" s="45"/>
      <c r="C69" s="41" t="s">
        <v>7</v>
      </c>
      <c r="D69" s="33">
        <v>30</v>
      </c>
      <c r="E69" s="33">
        <v>27</v>
      </c>
      <c r="F69" s="33">
        <v>27</v>
      </c>
      <c r="G69" s="33">
        <v>0</v>
      </c>
      <c r="H69" s="37">
        <v>26</v>
      </c>
      <c r="I69" s="183">
        <v>39</v>
      </c>
      <c r="J69" s="33"/>
      <c r="K69" s="33"/>
      <c r="L69" s="33"/>
      <c r="M69" s="34"/>
      <c r="N69" s="188"/>
      <c r="O69" s="33"/>
      <c r="P69" s="33"/>
      <c r="Q69" s="33"/>
      <c r="R69" s="37"/>
      <c r="S69" s="11"/>
      <c r="T69" s="7"/>
      <c r="U69" s="7"/>
      <c r="V69" s="7"/>
      <c r="W69" s="7"/>
      <c r="X69" s="12"/>
      <c r="Y69" s="133"/>
      <c r="Z69" s="33">
        <v>30</v>
      </c>
      <c r="AA69" s="33">
        <v>27</v>
      </c>
      <c r="AB69" s="33">
        <v>27</v>
      </c>
      <c r="AC69" s="33">
        <v>0</v>
      </c>
      <c r="AD69" s="34">
        <v>26</v>
      </c>
      <c r="AE69" s="33">
        <v>39</v>
      </c>
      <c r="AF69" s="33"/>
      <c r="AG69" s="33"/>
      <c r="AH69" s="33"/>
      <c r="AI69" s="33"/>
      <c r="AJ69" s="33"/>
      <c r="AK69" s="33"/>
      <c r="AL69" s="33"/>
      <c r="AM69" s="33"/>
      <c r="AN69" s="37"/>
      <c r="AO69" s="11"/>
      <c r="AP69" s="7"/>
      <c r="AQ69" s="7"/>
      <c r="AR69" s="7"/>
      <c r="AS69" s="7"/>
      <c r="AT69" s="12"/>
      <c r="AU69" s="133"/>
      <c r="AV69" s="33">
        <v>30</v>
      </c>
      <c r="AW69" s="33">
        <v>27</v>
      </c>
      <c r="AX69" s="33">
        <v>27</v>
      </c>
      <c r="AY69" s="33">
        <v>0</v>
      </c>
      <c r="AZ69" s="34">
        <v>26</v>
      </c>
      <c r="BA69" s="33">
        <v>39</v>
      </c>
      <c r="BB69" s="33"/>
      <c r="BC69" s="33"/>
      <c r="BD69" s="33"/>
      <c r="BE69" s="33"/>
      <c r="BF69" s="33"/>
      <c r="BG69" s="33"/>
      <c r="BH69" s="33"/>
      <c r="BI69" s="33"/>
      <c r="BJ69" s="37"/>
      <c r="BK69" s="11"/>
      <c r="BL69" s="7"/>
      <c r="BM69" s="7"/>
      <c r="BN69" s="7"/>
      <c r="BO69" s="7"/>
      <c r="BP69" s="12"/>
      <c r="BQ69" s="133"/>
      <c r="BR69" s="33">
        <v>30</v>
      </c>
      <c r="BS69" s="33">
        <v>27</v>
      </c>
      <c r="BT69" s="33">
        <v>27</v>
      </c>
      <c r="BU69" s="33">
        <v>0</v>
      </c>
      <c r="BV69" s="34">
        <v>26</v>
      </c>
      <c r="BW69" s="33">
        <v>39</v>
      </c>
      <c r="BX69" s="33"/>
      <c r="BY69" s="33"/>
      <c r="BZ69" s="33"/>
      <c r="CA69" s="33"/>
      <c r="CB69" s="33"/>
      <c r="CC69" s="33"/>
      <c r="CD69" s="33"/>
      <c r="CE69" s="33"/>
      <c r="CF69" s="37"/>
      <c r="CG69" s="11"/>
      <c r="CH69" s="7"/>
      <c r="CI69" s="7"/>
      <c r="CJ69" s="7"/>
      <c r="CK69" s="7"/>
      <c r="CL69" s="12"/>
    </row>
    <row r="70" spans="1:90" x14ac:dyDescent="0.25">
      <c r="A70" s="45"/>
      <c r="B70" s="45"/>
      <c r="C70" s="43" t="s">
        <v>8</v>
      </c>
      <c r="D70" s="38">
        <v>30</v>
      </c>
      <c r="E70" s="38">
        <v>25</v>
      </c>
      <c r="F70" s="38">
        <v>27</v>
      </c>
      <c r="G70" s="38">
        <v>0</v>
      </c>
      <c r="H70" s="39">
        <v>20</v>
      </c>
      <c r="I70" s="184">
        <v>30</v>
      </c>
      <c r="J70" s="38"/>
      <c r="K70" s="38"/>
      <c r="L70" s="38"/>
      <c r="M70" s="52"/>
      <c r="N70" s="189"/>
      <c r="O70" s="38"/>
      <c r="P70" s="38"/>
      <c r="Q70" s="38"/>
      <c r="R70" s="39"/>
      <c r="S70" s="11"/>
      <c r="T70" s="7"/>
      <c r="U70" s="7"/>
      <c r="V70" s="7"/>
      <c r="W70" s="7"/>
      <c r="X70" s="12"/>
      <c r="Y70" s="133"/>
      <c r="Z70" s="38">
        <v>30</v>
      </c>
      <c r="AA70" s="38">
        <v>25</v>
      </c>
      <c r="AB70" s="38">
        <v>27</v>
      </c>
      <c r="AC70" s="38">
        <v>0</v>
      </c>
      <c r="AD70" s="52">
        <v>20</v>
      </c>
      <c r="AE70" s="38">
        <v>30</v>
      </c>
      <c r="AF70" s="38"/>
      <c r="AG70" s="38"/>
      <c r="AH70" s="38"/>
      <c r="AI70" s="38"/>
      <c r="AJ70" s="38"/>
      <c r="AK70" s="38"/>
      <c r="AL70" s="38"/>
      <c r="AM70" s="38"/>
      <c r="AN70" s="39"/>
      <c r="AO70" s="11"/>
      <c r="AP70" s="7"/>
      <c r="AQ70" s="7"/>
      <c r="AR70" s="7"/>
      <c r="AS70" s="7"/>
      <c r="AT70" s="12"/>
      <c r="AU70" s="133"/>
      <c r="AV70" s="38">
        <v>30</v>
      </c>
      <c r="AW70" s="38">
        <v>25</v>
      </c>
      <c r="AX70" s="38">
        <v>27</v>
      </c>
      <c r="AY70" s="38">
        <v>0</v>
      </c>
      <c r="AZ70" s="52">
        <v>20</v>
      </c>
      <c r="BA70" s="38">
        <v>30</v>
      </c>
      <c r="BB70" s="38"/>
      <c r="BC70" s="38"/>
      <c r="BD70" s="38"/>
      <c r="BE70" s="38"/>
      <c r="BF70" s="38"/>
      <c r="BG70" s="38"/>
      <c r="BH70" s="38"/>
      <c r="BI70" s="38"/>
      <c r="BJ70" s="39"/>
      <c r="BK70" s="11"/>
      <c r="BL70" s="7"/>
      <c r="BM70" s="7"/>
      <c r="BN70" s="7"/>
      <c r="BO70" s="7"/>
      <c r="BP70" s="12"/>
      <c r="BQ70" s="133"/>
      <c r="BR70" s="38">
        <v>30</v>
      </c>
      <c r="BS70" s="38">
        <v>25</v>
      </c>
      <c r="BT70" s="38">
        <v>27</v>
      </c>
      <c r="BU70" s="38">
        <v>0</v>
      </c>
      <c r="BV70" s="52">
        <v>20</v>
      </c>
      <c r="BW70" s="38">
        <v>30</v>
      </c>
      <c r="BX70" s="38"/>
      <c r="BY70" s="38"/>
      <c r="BZ70" s="38"/>
      <c r="CA70" s="38"/>
      <c r="CB70" s="38"/>
      <c r="CC70" s="38"/>
      <c r="CD70" s="38"/>
      <c r="CE70" s="38"/>
      <c r="CF70" s="39"/>
      <c r="CG70" s="11"/>
      <c r="CH70" s="7"/>
      <c r="CI70" s="7"/>
      <c r="CJ70" s="7"/>
      <c r="CK70" s="7"/>
      <c r="CL70" s="12"/>
    </row>
    <row r="71" spans="1:90" ht="15" customHeight="1" x14ac:dyDescent="0.25">
      <c r="A71" s="45"/>
      <c r="B71" s="45"/>
      <c r="C71" s="257" t="s">
        <v>9</v>
      </c>
      <c r="D71" s="225">
        <v>0</v>
      </c>
      <c r="E71" s="225">
        <v>0</v>
      </c>
      <c r="F71" s="225">
        <v>0</v>
      </c>
      <c r="G71" s="225">
        <v>0</v>
      </c>
      <c r="H71" s="262">
        <v>0</v>
      </c>
      <c r="I71" s="231">
        <v>0</v>
      </c>
      <c r="J71" s="219"/>
      <c r="K71" s="219"/>
      <c r="L71" s="219"/>
      <c r="M71" s="265"/>
      <c r="N71" s="281"/>
      <c r="O71" s="219"/>
      <c r="P71" s="219"/>
      <c r="Q71" s="219"/>
      <c r="R71" s="221"/>
      <c r="S71" s="223"/>
      <c r="T71" s="212"/>
      <c r="U71" s="212"/>
      <c r="V71" s="212"/>
      <c r="W71" s="129"/>
      <c r="X71" s="214"/>
      <c r="Y71" s="133"/>
      <c r="Z71" s="225">
        <v>0</v>
      </c>
      <c r="AA71" s="225">
        <v>0</v>
      </c>
      <c r="AB71" s="225">
        <v>0</v>
      </c>
      <c r="AC71" s="225">
        <v>0</v>
      </c>
      <c r="AD71" s="228">
        <v>0</v>
      </c>
      <c r="AE71" s="231">
        <v>0</v>
      </c>
      <c r="AF71" s="219"/>
      <c r="AG71" s="219"/>
      <c r="AH71" s="219"/>
      <c r="AI71" s="219"/>
      <c r="AJ71" s="219"/>
      <c r="AK71" s="219"/>
      <c r="AL71" s="219"/>
      <c r="AM71" s="219"/>
      <c r="AN71" s="221"/>
      <c r="AO71" s="223"/>
      <c r="AP71" s="212"/>
      <c r="AQ71" s="212"/>
      <c r="AR71" s="212"/>
      <c r="AS71" s="129"/>
      <c r="AT71" s="214"/>
      <c r="AU71" s="133"/>
      <c r="AV71" s="225">
        <v>0</v>
      </c>
      <c r="AW71" s="225">
        <v>0</v>
      </c>
      <c r="AX71" s="225">
        <v>0</v>
      </c>
      <c r="AY71" s="225">
        <v>0</v>
      </c>
      <c r="AZ71" s="228">
        <v>0</v>
      </c>
      <c r="BA71" s="231">
        <v>0</v>
      </c>
      <c r="BB71" s="219"/>
      <c r="BC71" s="219"/>
      <c r="BD71" s="219"/>
      <c r="BE71" s="219"/>
      <c r="BF71" s="219"/>
      <c r="BG71" s="219"/>
      <c r="BH71" s="219"/>
      <c r="BI71" s="219"/>
      <c r="BJ71" s="221"/>
      <c r="BK71" s="223"/>
      <c r="BL71" s="212"/>
      <c r="BM71" s="212"/>
      <c r="BN71" s="212"/>
      <c r="BO71" s="129"/>
      <c r="BP71" s="214"/>
      <c r="BQ71" s="133"/>
      <c r="BR71" s="225">
        <v>0</v>
      </c>
      <c r="BS71" s="225">
        <v>0</v>
      </c>
      <c r="BT71" s="225">
        <v>0</v>
      </c>
      <c r="BU71" s="225">
        <v>0</v>
      </c>
      <c r="BV71" s="228">
        <v>0</v>
      </c>
      <c r="BW71" s="231">
        <v>0</v>
      </c>
      <c r="BX71" s="219"/>
      <c r="BY71" s="219"/>
      <c r="BZ71" s="219"/>
      <c r="CA71" s="219"/>
      <c r="CB71" s="219"/>
      <c r="CC71" s="219"/>
      <c r="CD71" s="219"/>
      <c r="CE71" s="219"/>
      <c r="CF71" s="221"/>
      <c r="CG71" s="223"/>
      <c r="CH71" s="212"/>
      <c r="CI71" s="212"/>
      <c r="CJ71" s="212"/>
      <c r="CK71" s="129"/>
      <c r="CL71" s="214"/>
    </row>
    <row r="72" spans="1:90" ht="15" customHeight="1" x14ac:dyDescent="0.25">
      <c r="A72" s="45"/>
      <c r="B72" s="45"/>
      <c r="C72" s="257"/>
      <c r="D72" s="226"/>
      <c r="E72" s="226"/>
      <c r="F72" s="226"/>
      <c r="G72" s="226"/>
      <c r="H72" s="263"/>
      <c r="I72" s="232"/>
      <c r="J72" s="219"/>
      <c r="K72" s="219"/>
      <c r="L72" s="219"/>
      <c r="M72" s="265"/>
      <c r="N72" s="281"/>
      <c r="O72" s="219"/>
      <c r="P72" s="219"/>
      <c r="Q72" s="219"/>
      <c r="R72" s="221"/>
      <c r="S72" s="223"/>
      <c r="T72" s="212"/>
      <c r="U72" s="212"/>
      <c r="V72" s="212"/>
      <c r="W72" s="129"/>
      <c r="X72" s="214"/>
      <c r="Y72" s="133"/>
      <c r="Z72" s="226"/>
      <c r="AA72" s="226"/>
      <c r="AB72" s="226"/>
      <c r="AC72" s="226"/>
      <c r="AD72" s="229"/>
      <c r="AE72" s="232"/>
      <c r="AF72" s="219"/>
      <c r="AG72" s="219"/>
      <c r="AH72" s="219"/>
      <c r="AI72" s="219"/>
      <c r="AJ72" s="219"/>
      <c r="AK72" s="219"/>
      <c r="AL72" s="219"/>
      <c r="AM72" s="219"/>
      <c r="AN72" s="221"/>
      <c r="AO72" s="223"/>
      <c r="AP72" s="212"/>
      <c r="AQ72" s="212"/>
      <c r="AR72" s="212"/>
      <c r="AS72" s="129"/>
      <c r="AT72" s="214"/>
      <c r="AU72" s="133"/>
      <c r="AV72" s="226"/>
      <c r="AW72" s="226"/>
      <c r="AX72" s="226"/>
      <c r="AY72" s="226"/>
      <c r="AZ72" s="229"/>
      <c r="BA72" s="232"/>
      <c r="BB72" s="219"/>
      <c r="BC72" s="219"/>
      <c r="BD72" s="219"/>
      <c r="BE72" s="219"/>
      <c r="BF72" s="219"/>
      <c r="BG72" s="219"/>
      <c r="BH72" s="219"/>
      <c r="BI72" s="219"/>
      <c r="BJ72" s="221"/>
      <c r="BK72" s="223"/>
      <c r="BL72" s="212"/>
      <c r="BM72" s="212"/>
      <c r="BN72" s="212"/>
      <c r="BO72" s="129"/>
      <c r="BP72" s="214"/>
      <c r="BQ72" s="133"/>
      <c r="BR72" s="226"/>
      <c r="BS72" s="226"/>
      <c r="BT72" s="226"/>
      <c r="BU72" s="226"/>
      <c r="BV72" s="229"/>
      <c r="BW72" s="232"/>
      <c r="BX72" s="219"/>
      <c r="BY72" s="219"/>
      <c r="BZ72" s="219"/>
      <c r="CA72" s="219"/>
      <c r="CB72" s="219"/>
      <c r="CC72" s="219"/>
      <c r="CD72" s="219"/>
      <c r="CE72" s="219"/>
      <c r="CF72" s="221"/>
      <c r="CG72" s="223"/>
      <c r="CH72" s="212"/>
      <c r="CI72" s="212"/>
      <c r="CJ72" s="212"/>
      <c r="CK72" s="129"/>
      <c r="CL72" s="214"/>
    </row>
    <row r="73" spans="1:90" ht="11.25" customHeight="1" thickBot="1" x14ac:dyDescent="0.3">
      <c r="A73" s="45"/>
      <c r="B73" s="45"/>
      <c r="C73" s="258"/>
      <c r="D73" s="227"/>
      <c r="E73" s="227"/>
      <c r="F73" s="227"/>
      <c r="G73" s="227"/>
      <c r="H73" s="264"/>
      <c r="I73" s="233"/>
      <c r="J73" s="220"/>
      <c r="K73" s="220"/>
      <c r="L73" s="220"/>
      <c r="M73" s="266"/>
      <c r="N73" s="282"/>
      <c r="O73" s="220"/>
      <c r="P73" s="220"/>
      <c r="Q73" s="220"/>
      <c r="R73" s="222"/>
      <c r="S73" s="224"/>
      <c r="T73" s="213"/>
      <c r="U73" s="213"/>
      <c r="V73" s="213"/>
      <c r="W73" s="130"/>
      <c r="X73" s="215"/>
      <c r="Y73" s="133"/>
      <c r="Z73" s="227"/>
      <c r="AA73" s="227"/>
      <c r="AB73" s="227"/>
      <c r="AC73" s="227"/>
      <c r="AD73" s="230"/>
      <c r="AE73" s="233"/>
      <c r="AF73" s="220"/>
      <c r="AG73" s="220"/>
      <c r="AH73" s="220"/>
      <c r="AI73" s="220"/>
      <c r="AJ73" s="220"/>
      <c r="AK73" s="220"/>
      <c r="AL73" s="220"/>
      <c r="AM73" s="220"/>
      <c r="AN73" s="222"/>
      <c r="AO73" s="224"/>
      <c r="AP73" s="213"/>
      <c r="AQ73" s="213"/>
      <c r="AR73" s="213"/>
      <c r="AS73" s="130"/>
      <c r="AT73" s="215"/>
      <c r="AU73" s="133"/>
      <c r="AV73" s="227"/>
      <c r="AW73" s="227"/>
      <c r="AX73" s="227"/>
      <c r="AY73" s="227"/>
      <c r="AZ73" s="230"/>
      <c r="BA73" s="233"/>
      <c r="BB73" s="220"/>
      <c r="BC73" s="220"/>
      <c r="BD73" s="220"/>
      <c r="BE73" s="220"/>
      <c r="BF73" s="220"/>
      <c r="BG73" s="220"/>
      <c r="BH73" s="220"/>
      <c r="BI73" s="220"/>
      <c r="BJ73" s="222"/>
      <c r="BK73" s="224"/>
      <c r="BL73" s="213"/>
      <c r="BM73" s="213"/>
      <c r="BN73" s="213"/>
      <c r="BO73" s="130"/>
      <c r="BP73" s="215"/>
      <c r="BQ73" s="133"/>
      <c r="BR73" s="227"/>
      <c r="BS73" s="227"/>
      <c r="BT73" s="227"/>
      <c r="BU73" s="227"/>
      <c r="BV73" s="230"/>
      <c r="BW73" s="233"/>
      <c r="BX73" s="220"/>
      <c r="BY73" s="220"/>
      <c r="BZ73" s="220"/>
      <c r="CA73" s="220"/>
      <c r="CB73" s="220"/>
      <c r="CC73" s="220"/>
      <c r="CD73" s="220"/>
      <c r="CE73" s="220"/>
      <c r="CF73" s="222"/>
      <c r="CG73" s="224"/>
      <c r="CH73" s="213"/>
      <c r="CI73" s="213"/>
      <c r="CJ73" s="213"/>
      <c r="CK73" s="130"/>
      <c r="CL73" s="215"/>
    </row>
    <row r="74" spans="1:90" s="45" customFormat="1" ht="15" customHeight="1" x14ac:dyDescent="0.25">
      <c r="C74" s="255" t="s">
        <v>83</v>
      </c>
      <c r="D74" s="216">
        <f>D79</f>
        <v>0.48</v>
      </c>
      <c r="E74" s="217"/>
      <c r="F74" s="217"/>
      <c r="G74" s="217"/>
      <c r="H74" s="217"/>
      <c r="I74" s="216">
        <f>I79</f>
        <v>0.72</v>
      </c>
      <c r="J74" s="217"/>
      <c r="K74" s="217"/>
      <c r="L74" s="217"/>
      <c r="M74" s="217"/>
      <c r="N74" s="216">
        <f>N79</f>
        <v>0.76</v>
      </c>
      <c r="O74" s="217"/>
      <c r="P74" s="217"/>
      <c r="Q74" s="217"/>
      <c r="R74" s="260"/>
      <c r="S74" s="79"/>
      <c r="T74" s="79"/>
      <c r="U74" s="79"/>
      <c r="V74" s="79"/>
      <c r="W74" s="79"/>
      <c r="X74" s="79"/>
      <c r="Y74" s="134"/>
      <c r="Z74" s="216">
        <f>Z79</f>
        <v>0.56000000000000005</v>
      </c>
      <c r="AA74" s="217"/>
      <c r="AB74" s="217"/>
      <c r="AC74" s="217"/>
      <c r="AD74" s="217"/>
      <c r="AE74" s="216">
        <f>AE79</f>
        <v>0.8</v>
      </c>
      <c r="AF74" s="217"/>
      <c r="AG74" s="217"/>
      <c r="AH74" s="217"/>
      <c r="AI74" s="217"/>
      <c r="AJ74" s="216">
        <f>AJ79</f>
        <v>0.8</v>
      </c>
      <c r="AK74" s="217"/>
      <c r="AL74" s="217"/>
      <c r="AM74" s="217"/>
      <c r="AN74" s="217"/>
      <c r="AO74" s="79"/>
      <c r="AP74" s="79"/>
      <c r="AQ74" s="79"/>
      <c r="AR74" s="79"/>
      <c r="AS74" s="79"/>
      <c r="AT74" s="79"/>
      <c r="AU74" s="134"/>
      <c r="AV74" s="216">
        <f>AV79</f>
        <v>0.56000000000000005</v>
      </c>
      <c r="AW74" s="217"/>
      <c r="AX74" s="217"/>
      <c r="AY74" s="217"/>
      <c r="AZ74" s="217"/>
      <c r="BA74" s="216">
        <f>BA79</f>
        <v>0.72</v>
      </c>
      <c r="BB74" s="217"/>
      <c r="BC74" s="217"/>
      <c r="BD74" s="217"/>
      <c r="BE74" s="217"/>
      <c r="BF74" s="216">
        <f>BF79</f>
        <v>0.72</v>
      </c>
      <c r="BG74" s="217"/>
      <c r="BH74" s="217"/>
      <c r="BI74" s="217"/>
      <c r="BJ74" s="217"/>
      <c r="BK74" s="79"/>
      <c r="BL74" s="79"/>
      <c r="BM74" s="79"/>
      <c r="BN74" s="79"/>
      <c r="BO74" s="79"/>
      <c r="BP74" s="79"/>
      <c r="BQ74" s="134"/>
      <c r="BR74" s="216">
        <f>BR79</f>
        <v>0.56000000000000005</v>
      </c>
      <c r="BS74" s="217"/>
      <c r="BT74" s="217"/>
      <c r="BU74" s="217"/>
      <c r="BV74" s="217"/>
      <c r="BW74" s="216">
        <f>BW79</f>
        <v>0.72</v>
      </c>
      <c r="BX74" s="217"/>
      <c r="BY74" s="217"/>
      <c r="BZ74" s="217"/>
      <c r="CA74" s="217"/>
      <c r="CB74" s="216">
        <f>CB79</f>
        <v>0.72</v>
      </c>
      <c r="CC74" s="217"/>
      <c r="CD74" s="217"/>
      <c r="CE74" s="217"/>
      <c r="CF74" s="217"/>
      <c r="CG74" s="79"/>
      <c r="CH74" s="79"/>
      <c r="CI74" s="79"/>
      <c r="CJ74" s="79"/>
      <c r="CK74" s="79"/>
      <c r="CL74" s="79"/>
    </row>
    <row r="75" spans="1:90" s="45" customFormat="1" ht="15.75" thickBot="1" x14ac:dyDescent="0.3">
      <c r="C75" s="256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59"/>
      <c r="R75" s="261"/>
      <c r="S75" s="46"/>
      <c r="T75" s="46"/>
      <c r="U75" s="46"/>
      <c r="V75" s="46"/>
      <c r="W75" s="46"/>
      <c r="X75" s="46"/>
      <c r="Y75" s="134"/>
      <c r="Z75" s="218"/>
      <c r="AA75" s="218"/>
      <c r="AB75" s="218"/>
      <c r="AC75" s="218"/>
      <c r="AD75" s="218"/>
      <c r="AE75" s="218"/>
      <c r="AF75" s="218"/>
      <c r="AG75" s="218"/>
      <c r="AH75" s="218"/>
      <c r="AI75" s="218"/>
      <c r="AJ75" s="218"/>
      <c r="AK75" s="218"/>
      <c r="AL75" s="218"/>
      <c r="AM75" s="218"/>
      <c r="AN75" s="218"/>
      <c r="AO75" s="46"/>
      <c r="AP75" s="46"/>
      <c r="AQ75" s="46"/>
      <c r="AR75" s="46"/>
      <c r="AS75" s="46"/>
      <c r="AT75" s="46"/>
      <c r="AU75" s="134"/>
      <c r="AV75" s="218"/>
      <c r="AW75" s="218"/>
      <c r="AX75" s="218"/>
      <c r="AY75" s="218"/>
      <c r="AZ75" s="218"/>
      <c r="BA75" s="218"/>
      <c r="BB75" s="218"/>
      <c r="BC75" s="218"/>
      <c r="BD75" s="218"/>
      <c r="BE75" s="218"/>
      <c r="BF75" s="218"/>
      <c r="BG75" s="218"/>
      <c r="BH75" s="218"/>
      <c r="BI75" s="218"/>
      <c r="BJ75" s="218"/>
      <c r="BK75" s="46"/>
      <c r="BL75" s="46"/>
      <c r="BM75" s="46"/>
      <c r="BN75" s="46"/>
      <c r="BO75" s="46"/>
      <c r="BP75" s="46"/>
      <c r="BQ75" s="134"/>
      <c r="BR75" s="218"/>
      <c r="BS75" s="218"/>
      <c r="BT75" s="218"/>
      <c r="BU75" s="218"/>
      <c r="BV75" s="218"/>
      <c r="BW75" s="218"/>
      <c r="BX75" s="218"/>
      <c r="BY75" s="218"/>
      <c r="BZ75" s="218"/>
      <c r="CA75" s="218"/>
      <c r="CB75" s="218"/>
      <c r="CC75" s="218"/>
      <c r="CD75" s="218"/>
      <c r="CE75" s="218"/>
      <c r="CF75" s="218"/>
      <c r="CG75" s="46"/>
      <c r="CH75" s="46"/>
      <c r="CI75" s="46"/>
      <c r="CJ75" s="46"/>
      <c r="CK75" s="46"/>
      <c r="CL75" s="46"/>
    </row>
    <row r="76" spans="1:90" s="45" customFormat="1" ht="15" hidden="1" customHeight="1" x14ac:dyDescent="0.25">
      <c r="D76" s="47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Z76" s="47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V76" s="47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  <c r="BJ76" s="46"/>
      <c r="BR76" s="47"/>
      <c r="BS76" s="46"/>
      <c r="BT76" s="46"/>
      <c r="BU76" s="46"/>
      <c r="BV76" s="46"/>
      <c r="BW76" s="46"/>
      <c r="BX76" s="46"/>
      <c r="BY76" s="46"/>
      <c r="BZ76" s="46"/>
      <c r="CA76" s="46"/>
      <c r="CB76" s="46"/>
      <c r="CC76" s="46"/>
      <c r="CD76" s="46"/>
      <c r="CE76" s="46"/>
      <c r="CF76" s="46"/>
    </row>
    <row r="77" spans="1:90" s="45" customFormat="1" ht="15" hidden="1" customHeight="1" x14ac:dyDescent="0.25">
      <c r="C77" s="45" t="s">
        <v>20</v>
      </c>
      <c r="D77" s="46">
        <f>SUM(D64:H64)</f>
        <v>25</v>
      </c>
      <c r="E77" s="46"/>
      <c r="F77" s="46"/>
      <c r="G77" s="46"/>
      <c r="H77" s="46"/>
      <c r="I77" s="46">
        <f>SUM(I64:M64)</f>
        <v>25</v>
      </c>
      <c r="J77" s="46"/>
      <c r="K77" s="46"/>
      <c r="L77" s="46"/>
      <c r="M77" s="46"/>
      <c r="N77" s="46">
        <f>SUM(N64:R64)</f>
        <v>25</v>
      </c>
      <c r="O77" s="46"/>
      <c r="P77" s="46"/>
      <c r="Q77" s="46"/>
      <c r="R77" s="46"/>
      <c r="S77" s="46"/>
      <c r="T77" s="46"/>
      <c r="U77" s="46"/>
      <c r="V77" s="46"/>
      <c r="W77" s="46"/>
      <c r="X77" s="46"/>
      <c r="Z77" s="46">
        <f>SUM(Z64:AD64)</f>
        <v>25</v>
      </c>
      <c r="AA77" s="46"/>
      <c r="AB77" s="46"/>
      <c r="AC77" s="46"/>
      <c r="AD77" s="46"/>
      <c r="AE77" s="46">
        <f>SUM(AE64:AI64)</f>
        <v>25</v>
      </c>
      <c r="AF77" s="46"/>
      <c r="AG77" s="46"/>
      <c r="AH77" s="46"/>
      <c r="AI77" s="46"/>
      <c r="AJ77" s="46">
        <f>SUM(AJ64:AN64)</f>
        <v>25</v>
      </c>
      <c r="AK77" s="46"/>
      <c r="AL77" s="46"/>
      <c r="AM77" s="46"/>
      <c r="AN77" s="46"/>
      <c r="AV77" s="46">
        <f>SUM(AV64:AZ64)</f>
        <v>25</v>
      </c>
      <c r="AW77" s="46"/>
      <c r="AX77" s="46"/>
      <c r="AY77" s="46"/>
      <c r="AZ77" s="46"/>
      <c r="BA77" s="46">
        <f>SUM(BA64:BE64)</f>
        <v>25</v>
      </c>
      <c r="BB77" s="46"/>
      <c r="BC77" s="46"/>
      <c r="BD77" s="46"/>
      <c r="BE77" s="46"/>
      <c r="BF77" s="46">
        <f>SUM(BF64:BJ64)</f>
        <v>25</v>
      </c>
      <c r="BG77" s="46"/>
      <c r="BH77" s="46"/>
      <c r="BI77" s="46"/>
      <c r="BJ77" s="46"/>
      <c r="BR77" s="46">
        <f>SUM(BR64:BV64)</f>
        <v>25</v>
      </c>
      <c r="BS77" s="46"/>
      <c r="BT77" s="46"/>
      <c r="BU77" s="46"/>
      <c r="BV77" s="46"/>
      <c r="BW77" s="46">
        <f>SUM(BW64:CA64)</f>
        <v>25</v>
      </c>
      <c r="BX77" s="46"/>
      <c r="BY77" s="46"/>
      <c r="BZ77" s="46"/>
      <c r="CA77" s="46"/>
      <c r="CB77" s="46">
        <f>SUM(CB64:CF64)</f>
        <v>25</v>
      </c>
      <c r="CC77" s="46"/>
      <c r="CD77" s="46"/>
      <c r="CE77" s="46"/>
      <c r="CF77" s="46"/>
    </row>
    <row r="78" spans="1:90" s="45" customFormat="1" ht="15" hidden="1" customHeight="1" x14ac:dyDescent="0.25">
      <c r="C78" s="45" t="s">
        <v>31</v>
      </c>
      <c r="D78" s="46">
        <f>SUM(D66:H66)</f>
        <v>12</v>
      </c>
      <c r="E78" s="46"/>
      <c r="F78" s="46"/>
      <c r="G78" s="46"/>
      <c r="H78" s="46"/>
      <c r="I78" s="46">
        <f>SUM(I66:M66)</f>
        <v>18</v>
      </c>
      <c r="J78" s="46"/>
      <c r="K78" s="46"/>
      <c r="L78" s="46"/>
      <c r="M78" s="46"/>
      <c r="N78" s="46">
        <f>SUM(N66:R66)</f>
        <v>19</v>
      </c>
      <c r="O78" s="46"/>
      <c r="P78" s="46"/>
      <c r="Q78" s="46"/>
      <c r="R78" s="46"/>
      <c r="S78" s="46"/>
      <c r="T78" s="46"/>
      <c r="U78" s="46"/>
      <c r="V78" s="46"/>
      <c r="W78" s="46"/>
      <c r="X78" s="46"/>
      <c r="Z78" s="46">
        <f>SUM(Z66:AD66)</f>
        <v>14</v>
      </c>
      <c r="AA78" s="46"/>
      <c r="AB78" s="46"/>
      <c r="AC78" s="46"/>
      <c r="AD78" s="46"/>
      <c r="AE78" s="46">
        <f>SUM(AE66:AI66)</f>
        <v>20</v>
      </c>
      <c r="AF78" s="46"/>
      <c r="AG78" s="46"/>
      <c r="AH78" s="46"/>
      <c r="AI78" s="46"/>
      <c r="AJ78" s="46">
        <f>SUM(AJ66:AN66)</f>
        <v>20</v>
      </c>
      <c r="AK78" s="46"/>
      <c r="AL78" s="46"/>
      <c r="AM78" s="46"/>
      <c r="AN78" s="46"/>
      <c r="AV78" s="46">
        <f>SUM(AV66:AZ66)</f>
        <v>14</v>
      </c>
      <c r="AW78" s="46"/>
      <c r="AX78" s="46"/>
      <c r="AY78" s="46"/>
      <c r="AZ78" s="46"/>
      <c r="BA78" s="46">
        <f>SUM(BA66:BE66)</f>
        <v>18</v>
      </c>
      <c r="BB78" s="46"/>
      <c r="BC78" s="46"/>
      <c r="BD78" s="46"/>
      <c r="BE78" s="46"/>
      <c r="BF78" s="46">
        <f>SUM(BF66:BJ66)</f>
        <v>18</v>
      </c>
      <c r="BG78" s="46"/>
      <c r="BH78" s="46"/>
      <c r="BI78" s="46"/>
      <c r="BJ78" s="46"/>
      <c r="BR78" s="46">
        <f>SUM(BR66:BV66)</f>
        <v>14</v>
      </c>
      <c r="BS78" s="46"/>
      <c r="BT78" s="46"/>
      <c r="BU78" s="46"/>
      <c r="BV78" s="46"/>
      <c r="BW78" s="46">
        <f>SUM(BW66:CA66)</f>
        <v>18</v>
      </c>
      <c r="BX78" s="46"/>
      <c r="BY78" s="46"/>
      <c r="BZ78" s="46"/>
      <c r="CA78" s="46"/>
      <c r="CB78" s="46">
        <f>SUM(CB66:CF66)</f>
        <v>18</v>
      </c>
      <c r="CC78" s="46"/>
      <c r="CD78" s="46"/>
      <c r="CE78" s="46"/>
      <c r="CF78" s="46"/>
    </row>
    <row r="79" spans="1:90" s="45" customFormat="1" ht="15" hidden="1" customHeight="1" x14ac:dyDescent="0.25">
      <c r="C79" s="45" t="s">
        <v>32</v>
      </c>
      <c r="D79" s="76">
        <f>D78/D77</f>
        <v>0.48</v>
      </c>
      <c r="E79" s="46"/>
      <c r="F79" s="46"/>
      <c r="G79" s="46"/>
      <c r="H79" s="46"/>
      <c r="I79" s="76">
        <f>I78/I77</f>
        <v>0.72</v>
      </c>
      <c r="J79" s="46"/>
      <c r="K79" s="46"/>
      <c r="L79" s="46"/>
      <c r="M79" s="46"/>
      <c r="N79" s="76">
        <f>N78/N77</f>
        <v>0.76</v>
      </c>
      <c r="O79" s="46"/>
      <c r="P79" s="46"/>
      <c r="Q79" s="46"/>
      <c r="R79" s="46"/>
      <c r="S79" s="46"/>
      <c r="T79" s="46"/>
      <c r="U79" s="46"/>
      <c r="V79" s="46"/>
      <c r="W79" s="46"/>
      <c r="X79" s="48"/>
      <c r="Z79" s="76">
        <f>Z78/Z77</f>
        <v>0.56000000000000005</v>
      </c>
      <c r="AA79" s="46"/>
      <c r="AB79" s="46"/>
      <c r="AC79" s="46"/>
      <c r="AD79" s="46"/>
      <c r="AE79" s="76">
        <f>AE78/AE77</f>
        <v>0.8</v>
      </c>
      <c r="AF79" s="46"/>
      <c r="AG79" s="46"/>
      <c r="AH79" s="46"/>
      <c r="AI79" s="46"/>
      <c r="AJ79" s="76">
        <f>AJ78/AJ77</f>
        <v>0.8</v>
      </c>
      <c r="AK79" s="46"/>
      <c r="AL79" s="46"/>
      <c r="AM79" s="46"/>
      <c r="AN79" s="46"/>
      <c r="AV79" s="76">
        <f>AV78/AV77</f>
        <v>0.56000000000000005</v>
      </c>
      <c r="AW79" s="46"/>
      <c r="AX79" s="46"/>
      <c r="AY79" s="46"/>
      <c r="AZ79" s="46"/>
      <c r="BA79" s="76">
        <f>BA78/BA77</f>
        <v>0.72</v>
      </c>
      <c r="BB79" s="46"/>
      <c r="BC79" s="46"/>
      <c r="BD79" s="46"/>
      <c r="BE79" s="46"/>
      <c r="BF79" s="76">
        <f>BF78/BF77</f>
        <v>0.72</v>
      </c>
      <c r="BG79" s="46"/>
      <c r="BH79" s="46"/>
      <c r="BI79" s="46"/>
      <c r="BJ79" s="46"/>
      <c r="BR79" s="76">
        <f>BR78/BR77</f>
        <v>0.56000000000000005</v>
      </c>
      <c r="BS79" s="46"/>
      <c r="BT79" s="46"/>
      <c r="BU79" s="46"/>
      <c r="BV79" s="46"/>
      <c r="BW79" s="76">
        <f>BW78/BW77</f>
        <v>0.72</v>
      </c>
      <c r="BX79" s="46"/>
      <c r="BY79" s="46"/>
      <c r="BZ79" s="46"/>
      <c r="CA79" s="46"/>
      <c r="CB79" s="76">
        <f>CB78/CB77</f>
        <v>0.72</v>
      </c>
      <c r="CC79" s="46"/>
      <c r="CD79" s="46"/>
      <c r="CE79" s="46"/>
      <c r="CF79" s="46"/>
    </row>
    <row r="80" spans="1:90" s="45" customFormat="1" ht="15" hidden="1" customHeight="1" x14ac:dyDescent="0.25">
      <c r="D80" s="48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</row>
    <row r="81" spans="4:24" s="45" customFormat="1" ht="15" hidden="1" customHeight="1" x14ac:dyDescent="0.25"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</row>
    <row r="82" spans="4:24" s="45" customFormat="1" x14ac:dyDescent="0.25"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</row>
    <row r="83" spans="4:24" s="45" customFormat="1" x14ac:dyDescent="0.25"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</row>
    <row r="84" spans="4:24" s="45" customFormat="1" x14ac:dyDescent="0.25"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</row>
    <row r="85" spans="4:24" s="45" customFormat="1" x14ac:dyDescent="0.25"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</row>
    <row r="86" spans="4:24" s="45" customFormat="1" x14ac:dyDescent="0.25"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</row>
    <row r="87" spans="4:24" s="45" customFormat="1" x14ac:dyDescent="0.25"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</row>
    <row r="88" spans="4:24" s="45" customFormat="1" x14ac:dyDescent="0.25"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</row>
    <row r="89" spans="4:24" s="45" customFormat="1" x14ac:dyDescent="0.25"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</row>
    <row r="90" spans="4:24" s="45" customFormat="1" x14ac:dyDescent="0.25"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</row>
    <row r="91" spans="4:24" s="45" customFormat="1" x14ac:dyDescent="0.25"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</row>
    <row r="92" spans="4:24" s="45" customFormat="1" x14ac:dyDescent="0.25"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</row>
    <row r="93" spans="4:24" s="45" customFormat="1" x14ac:dyDescent="0.25"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</row>
    <row r="94" spans="4:24" s="45" customFormat="1" x14ac:dyDescent="0.25"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</row>
    <row r="95" spans="4:24" s="45" customFormat="1" x14ac:dyDescent="0.25"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</row>
    <row r="96" spans="4:24" s="45" customFormat="1" x14ac:dyDescent="0.25"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</row>
    <row r="97" spans="4:24" s="45" customFormat="1" x14ac:dyDescent="0.25"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</row>
    <row r="98" spans="4:24" s="45" customFormat="1" x14ac:dyDescent="0.25"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</row>
    <row r="99" spans="4:24" s="45" customFormat="1" x14ac:dyDescent="0.25"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</row>
    <row r="100" spans="4:24" s="45" customFormat="1" x14ac:dyDescent="0.25"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</row>
    <row r="101" spans="4:24" s="45" customFormat="1" x14ac:dyDescent="0.25"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</row>
    <row r="102" spans="4:24" s="45" customFormat="1" x14ac:dyDescent="0.25"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</row>
    <row r="103" spans="4:24" s="45" customFormat="1" x14ac:dyDescent="0.25"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</row>
    <row r="104" spans="4:24" s="45" customFormat="1" x14ac:dyDescent="0.25"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</row>
    <row r="105" spans="4:24" s="45" customFormat="1" x14ac:dyDescent="0.25"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</row>
    <row r="106" spans="4:24" s="45" customFormat="1" x14ac:dyDescent="0.25"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</row>
    <row r="107" spans="4:24" s="45" customFormat="1" x14ac:dyDescent="0.25"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</row>
    <row r="108" spans="4:24" s="45" customFormat="1" x14ac:dyDescent="0.25"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</row>
    <row r="109" spans="4:24" s="45" customFormat="1" x14ac:dyDescent="0.25"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</row>
    <row r="110" spans="4:24" s="45" customFormat="1" x14ac:dyDescent="0.25"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</row>
    <row r="111" spans="4:24" s="45" customFormat="1" x14ac:dyDescent="0.25"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</row>
    <row r="112" spans="4:24" s="45" customFormat="1" x14ac:dyDescent="0.25"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</row>
    <row r="113" spans="4:24" s="45" customFormat="1" x14ac:dyDescent="0.25"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</row>
    <row r="114" spans="4:24" s="45" customFormat="1" x14ac:dyDescent="0.25"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</row>
    <row r="115" spans="4:24" s="45" customFormat="1" x14ac:dyDescent="0.25"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</row>
    <row r="116" spans="4:24" s="45" customFormat="1" x14ac:dyDescent="0.25"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</row>
    <row r="117" spans="4:24" s="45" customFormat="1" x14ac:dyDescent="0.25"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</row>
    <row r="118" spans="4:24" s="45" customFormat="1" x14ac:dyDescent="0.25"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</row>
    <row r="119" spans="4:24" s="45" customFormat="1" x14ac:dyDescent="0.25"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</row>
    <row r="120" spans="4:24" s="45" customFormat="1" x14ac:dyDescent="0.25"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</row>
    <row r="121" spans="4:24" s="45" customFormat="1" x14ac:dyDescent="0.25"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</row>
    <row r="122" spans="4:24" s="45" customFormat="1" x14ac:dyDescent="0.25"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</row>
    <row r="123" spans="4:24" s="45" customFormat="1" x14ac:dyDescent="0.25"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</row>
    <row r="124" spans="4:24" s="45" customFormat="1" x14ac:dyDescent="0.25"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</row>
    <row r="125" spans="4:24" s="45" customFormat="1" x14ac:dyDescent="0.25"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</row>
    <row r="126" spans="4:24" s="45" customFormat="1" x14ac:dyDescent="0.25"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</row>
    <row r="127" spans="4:24" s="45" customFormat="1" x14ac:dyDescent="0.25"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</row>
    <row r="128" spans="4:24" s="45" customFormat="1" x14ac:dyDescent="0.25"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</row>
    <row r="129" spans="4:24" s="45" customFormat="1" x14ac:dyDescent="0.25"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</row>
    <row r="130" spans="4:24" s="45" customFormat="1" x14ac:dyDescent="0.25"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</row>
    <row r="131" spans="4:24" s="45" customFormat="1" x14ac:dyDescent="0.25"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</row>
    <row r="132" spans="4:24" s="45" customFormat="1" x14ac:dyDescent="0.25"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</row>
    <row r="133" spans="4:24" s="45" customFormat="1" x14ac:dyDescent="0.25"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</row>
    <row r="134" spans="4:24" s="45" customFormat="1" x14ac:dyDescent="0.25"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</row>
    <row r="135" spans="4:24" s="45" customFormat="1" x14ac:dyDescent="0.25"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</row>
    <row r="136" spans="4:24" s="45" customFormat="1" x14ac:dyDescent="0.25"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</row>
  </sheetData>
  <sheetProtection formatCells="0" formatColumns="0" formatRows="0" insertColumns="0" insertRows="0" insertHyperlinks="0" deleteColumns="0" deleteRows="0" sort="0" pivotTables="0"/>
  <mergeCells count="118">
    <mergeCell ref="A1:B1"/>
    <mergeCell ref="A2:A3"/>
    <mergeCell ref="B2:B3"/>
    <mergeCell ref="C2:C3"/>
    <mergeCell ref="D2:H2"/>
    <mergeCell ref="S2:X2"/>
    <mergeCell ref="C71:C73"/>
    <mergeCell ref="D71:D73"/>
    <mergeCell ref="E71:E73"/>
    <mergeCell ref="F71:F73"/>
    <mergeCell ref="G71:G73"/>
    <mergeCell ref="H71:H73"/>
    <mergeCell ref="J71:J73"/>
    <mergeCell ref="I2:M2"/>
    <mergeCell ref="X71:X73"/>
    <mergeCell ref="S71:S73"/>
    <mergeCell ref="T71:T73"/>
    <mergeCell ref="U71:U73"/>
    <mergeCell ref="V71:V73"/>
    <mergeCell ref="N71:N73"/>
    <mergeCell ref="O71:O73"/>
    <mergeCell ref="I71:I73"/>
    <mergeCell ref="N2:R2"/>
    <mergeCell ref="C74:C75"/>
    <mergeCell ref="D74:H75"/>
    <mergeCell ref="I74:M75"/>
    <mergeCell ref="N74:R75"/>
    <mergeCell ref="Q71:Q73"/>
    <mergeCell ref="R71:R73"/>
    <mergeCell ref="P71:P73"/>
    <mergeCell ref="K71:K73"/>
    <mergeCell ref="L71:L73"/>
    <mergeCell ref="M71:M73"/>
    <mergeCell ref="Z71:Z73"/>
    <mergeCell ref="AA71:AA73"/>
    <mergeCell ref="AB71:AB73"/>
    <mergeCell ref="AC71:AC73"/>
    <mergeCell ref="AD71:AD73"/>
    <mergeCell ref="Z1:AT1"/>
    <mergeCell ref="AV1:BP1"/>
    <mergeCell ref="BR1:CL1"/>
    <mergeCell ref="Z2:AD2"/>
    <mergeCell ref="AE2:AI2"/>
    <mergeCell ref="AJ2:AN2"/>
    <mergeCell ref="AO2:AT2"/>
    <mergeCell ref="AV2:AZ2"/>
    <mergeCell ref="BA2:BE2"/>
    <mergeCell ref="BF2:BJ2"/>
    <mergeCell ref="BK2:BP2"/>
    <mergeCell ref="BR2:BV2"/>
    <mergeCell ref="BW2:CA2"/>
    <mergeCell ref="CB2:CF2"/>
    <mergeCell ref="CG2:CL2"/>
    <mergeCell ref="AJ71:AJ73"/>
    <mergeCell ref="AK71:AK73"/>
    <mergeCell ref="AL71:AL73"/>
    <mergeCell ref="AM71:AM73"/>
    <mergeCell ref="AN71:AN73"/>
    <mergeCell ref="AE71:AE73"/>
    <mergeCell ref="AF71:AF73"/>
    <mergeCell ref="AG71:AG73"/>
    <mergeCell ref="AH71:AH73"/>
    <mergeCell ref="AI71:AI73"/>
    <mergeCell ref="AV71:AV73"/>
    <mergeCell ref="AW71:AW73"/>
    <mergeCell ref="AX71:AX73"/>
    <mergeCell ref="AY71:AY73"/>
    <mergeCell ref="AZ71:AZ73"/>
    <mergeCell ref="AO71:AO73"/>
    <mergeCell ref="AP71:AP73"/>
    <mergeCell ref="AQ71:AQ73"/>
    <mergeCell ref="AR71:AR73"/>
    <mergeCell ref="AT71:AT73"/>
    <mergeCell ref="BP71:BP73"/>
    <mergeCell ref="BF71:BF73"/>
    <mergeCell ref="BG71:BG73"/>
    <mergeCell ref="BH71:BH73"/>
    <mergeCell ref="BI71:BI73"/>
    <mergeCell ref="BJ71:BJ73"/>
    <mergeCell ref="BA71:BA73"/>
    <mergeCell ref="BB71:BB73"/>
    <mergeCell ref="BC71:BC73"/>
    <mergeCell ref="BD71:BD73"/>
    <mergeCell ref="BE71:BE73"/>
    <mergeCell ref="CG71:CG73"/>
    <mergeCell ref="CH71:CH73"/>
    <mergeCell ref="CI71:CI73"/>
    <mergeCell ref="CJ71:CJ73"/>
    <mergeCell ref="CL71:CL73"/>
    <mergeCell ref="CB71:CB73"/>
    <mergeCell ref="CC71:CC73"/>
    <mergeCell ref="CD71:CD73"/>
    <mergeCell ref="CE71:CE73"/>
    <mergeCell ref="CF71:CF73"/>
    <mergeCell ref="BF74:BJ75"/>
    <mergeCell ref="BR74:BV75"/>
    <mergeCell ref="BW74:CA75"/>
    <mergeCell ref="CB74:CF75"/>
    <mergeCell ref="C1:X1"/>
    <mergeCell ref="Z74:AD75"/>
    <mergeCell ref="AE74:AI75"/>
    <mergeCell ref="AJ74:AN75"/>
    <mergeCell ref="AV74:AZ75"/>
    <mergeCell ref="BA74:BE75"/>
    <mergeCell ref="BW71:BW73"/>
    <mergeCell ref="BX71:BX73"/>
    <mergeCell ref="BY71:BY73"/>
    <mergeCell ref="BZ71:BZ73"/>
    <mergeCell ref="CA71:CA73"/>
    <mergeCell ref="BR71:BR73"/>
    <mergeCell ref="BS71:BS73"/>
    <mergeCell ref="BT71:BT73"/>
    <mergeCell ref="BU71:BU73"/>
    <mergeCell ref="BV71:BV73"/>
    <mergeCell ref="BK71:BK73"/>
    <mergeCell ref="BL71:BL73"/>
    <mergeCell ref="BM71:BM73"/>
    <mergeCell ref="BN71:BN73"/>
  </mergeCells>
  <conditionalFormatting sqref="X4:X53">
    <cfRule type="iconSet" priority="4">
      <iconSet iconSet="3Symbols">
        <cfvo type="percent" val="0"/>
        <cfvo type="percent" val="33"/>
        <cfvo type="percent" val="67"/>
      </iconSet>
    </cfRule>
  </conditionalFormatting>
  <conditionalFormatting sqref="AT4:AT53">
    <cfRule type="iconSet" priority="3">
      <iconSet iconSet="3Symbols">
        <cfvo type="percent" val="0"/>
        <cfvo type="percent" val="33"/>
        <cfvo type="percent" val="67"/>
      </iconSet>
    </cfRule>
  </conditionalFormatting>
  <conditionalFormatting sqref="BP4:BP53">
    <cfRule type="iconSet" priority="2">
      <iconSet iconSet="3Symbols">
        <cfvo type="percent" val="0"/>
        <cfvo type="percent" val="33"/>
        <cfvo type="percent" val="67"/>
      </iconSet>
    </cfRule>
  </conditionalFormatting>
  <conditionalFormatting sqref="CL4:CL53">
    <cfRule type="iconSet" priority="1">
      <iconSet iconSet="3Symbols">
        <cfvo type="percent" val="0"/>
        <cfvo type="percent" val="33"/>
        <cfvo type="percent" val="67"/>
      </iconSet>
    </cfRule>
  </conditionalFormatting>
  <printOptions headings="1"/>
  <pageMargins left="0.51181102362204722" right="0.51181102362204722" top="0.11811023622047245" bottom="0.11811023622047245" header="0.11811023622047245" footer="0"/>
  <pageSetup paperSize="9" scale="70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6"/>
  <sheetViews>
    <sheetView showGridLines="0" topLeftCell="A16" zoomScale="145" zoomScaleNormal="145" workbookViewId="0">
      <selection activeCell="C29" sqref="C29"/>
    </sheetView>
  </sheetViews>
  <sheetFormatPr defaultRowHeight="15" x14ac:dyDescent="0.25"/>
  <cols>
    <col min="1" max="1" width="3.140625" customWidth="1"/>
    <col min="2" max="2" width="22.7109375" customWidth="1"/>
    <col min="3" max="5" width="15.140625" customWidth="1"/>
    <col min="6" max="7" width="13.42578125" customWidth="1"/>
    <col min="8" max="8" width="14.28515625" hidden="1" customWidth="1"/>
    <col min="9" max="9" width="14.85546875" hidden="1" customWidth="1"/>
    <col min="10" max="10" width="15" customWidth="1"/>
  </cols>
  <sheetData>
    <row r="1" spans="1:10" ht="26.25" x14ac:dyDescent="0.4">
      <c r="B1" s="288" t="s">
        <v>24</v>
      </c>
      <c r="C1" s="288"/>
      <c r="D1" s="288"/>
      <c r="E1" s="288"/>
      <c r="F1" s="288"/>
      <c r="G1" s="288"/>
      <c r="H1" s="288"/>
      <c r="I1" s="288"/>
      <c r="J1" s="288"/>
    </row>
    <row r="2" spans="1:10" ht="21" x14ac:dyDescent="0.35">
      <c r="B2" s="121" t="s">
        <v>22</v>
      </c>
      <c r="C2" s="285">
        <v>45298</v>
      </c>
      <c r="D2" s="285"/>
      <c r="E2" s="285"/>
      <c r="F2" s="285"/>
      <c r="G2" s="285"/>
      <c r="H2" s="285"/>
      <c r="I2" s="285"/>
      <c r="J2" s="286"/>
    </row>
    <row r="3" spans="1:10" x14ac:dyDescent="0.25">
      <c r="B3" s="115" t="s">
        <v>17</v>
      </c>
      <c r="C3" s="28" t="s">
        <v>20</v>
      </c>
      <c r="D3" s="28" t="s">
        <v>4</v>
      </c>
      <c r="E3" s="28" t="s">
        <v>5</v>
      </c>
      <c r="F3" s="28" t="s">
        <v>10</v>
      </c>
      <c r="G3" s="28" t="s">
        <v>19</v>
      </c>
      <c r="H3" s="28" t="s">
        <v>7</v>
      </c>
      <c r="I3" s="28" t="s">
        <v>8</v>
      </c>
      <c r="J3" s="119" t="s">
        <v>18</v>
      </c>
    </row>
    <row r="4" spans="1:10" x14ac:dyDescent="0.25">
      <c r="A4" s="83">
        <v>1</v>
      </c>
      <c r="B4" s="152" t="str">
        <f>'CLASSE 1'!C1</f>
        <v>CLASSE 1</v>
      </c>
      <c r="C4" s="153">
        <f>'CLASSE 1'!D64</f>
        <v>5</v>
      </c>
      <c r="D4" s="153">
        <f>'CLASSE 1'!D65</f>
        <v>0</v>
      </c>
      <c r="E4" s="153">
        <f>'CLASSE 1'!D66</f>
        <v>5</v>
      </c>
      <c r="F4" s="153">
        <f>'CLASSE 1'!D67</f>
        <v>8</v>
      </c>
      <c r="G4" s="153">
        <f>E4+F4</f>
        <v>13</v>
      </c>
      <c r="H4" s="153" t="e">
        <f>'CLASSE 1'!#REF!</f>
        <v>#REF!</v>
      </c>
      <c r="I4" s="153" t="e">
        <f>'CLASSE 1'!#REF!</f>
        <v>#REF!</v>
      </c>
      <c r="J4" s="154">
        <f>'CLASSE 1'!D71</f>
        <v>0</v>
      </c>
    </row>
    <row r="5" spans="1:10" x14ac:dyDescent="0.25">
      <c r="A5" s="83">
        <f>A4+1</f>
        <v>2</v>
      </c>
      <c r="B5" s="152" t="str">
        <f>'CLASSE 2'!C1</f>
        <v>CLASSE 2</v>
      </c>
      <c r="C5" s="153">
        <f>'CLASSE 2'!D64</f>
        <v>5</v>
      </c>
      <c r="D5" s="153">
        <f>'CLASSE 2'!D65</f>
        <v>0</v>
      </c>
      <c r="E5" s="153">
        <f>'CLASSE 2'!D66</f>
        <v>5</v>
      </c>
      <c r="F5" s="153">
        <f>'CLASSE 2'!D67</f>
        <v>8</v>
      </c>
      <c r="G5" s="153">
        <f>'CLASSE 2'!D68</f>
        <v>13</v>
      </c>
      <c r="H5" s="153" t="e">
        <f>#REF!</f>
        <v>#REF!</v>
      </c>
      <c r="I5" s="153" t="e">
        <f>#REF!</f>
        <v>#REF!</v>
      </c>
      <c r="J5" s="154">
        <f>'CLASSE 2'!D71</f>
        <v>0</v>
      </c>
    </row>
    <row r="6" spans="1:10" x14ac:dyDescent="0.25">
      <c r="A6" s="83">
        <f t="shared" ref="A6:A13" si="0">A5+1</f>
        <v>3</v>
      </c>
      <c r="B6" s="152" t="str">
        <f>'CLASSE 3'!C1</f>
        <v>CLASSE 3</v>
      </c>
      <c r="C6" s="153">
        <f>'CLASSE 3'!D64</f>
        <v>5</v>
      </c>
      <c r="D6" s="153">
        <f>'CLASSE 3'!D65</f>
        <v>0</v>
      </c>
      <c r="E6" s="153">
        <f>'CLASSE 3'!D66</f>
        <v>5</v>
      </c>
      <c r="F6" s="153">
        <f>'CLASSE 3'!D67</f>
        <v>8</v>
      </c>
      <c r="G6" s="153">
        <f>'CLASSE 3'!D68</f>
        <v>13</v>
      </c>
      <c r="H6" s="153" t="e">
        <f>#REF!</f>
        <v>#REF!</v>
      </c>
      <c r="I6" s="153" t="e">
        <f>#REF!</f>
        <v>#REF!</v>
      </c>
      <c r="J6" s="154">
        <f>'CLASSE 3'!D71</f>
        <v>0</v>
      </c>
    </row>
    <row r="7" spans="1:10" x14ac:dyDescent="0.25">
      <c r="A7" s="83">
        <f t="shared" si="0"/>
        <v>4</v>
      </c>
      <c r="B7" s="152" t="str">
        <f>'CLASSE 4'!C1</f>
        <v>CLASSE 4</v>
      </c>
      <c r="C7" s="153">
        <f>'CLASSE 4'!D64</f>
        <v>5</v>
      </c>
      <c r="D7" s="153">
        <f>'CLASSE 4'!D65</f>
        <v>0</v>
      </c>
      <c r="E7" s="153">
        <f>'CLASSE 4'!D66</f>
        <v>5</v>
      </c>
      <c r="F7" s="153">
        <f>'CLASSE 4'!D67</f>
        <v>8</v>
      </c>
      <c r="G7" s="153">
        <f>'CLASSE 4'!D68</f>
        <v>13</v>
      </c>
      <c r="H7" s="153" t="e">
        <f>#REF!</f>
        <v>#REF!</v>
      </c>
      <c r="I7" s="153" t="e">
        <f>#REF!</f>
        <v>#REF!</v>
      </c>
      <c r="J7" s="154">
        <f>'CLASSE 4'!D71</f>
        <v>0</v>
      </c>
    </row>
    <row r="8" spans="1:10" x14ac:dyDescent="0.25">
      <c r="A8" s="83">
        <f t="shared" si="0"/>
        <v>5</v>
      </c>
      <c r="B8" s="152" t="str">
        <f>'CLASSE 5'!C1</f>
        <v>CLASSE 5</v>
      </c>
      <c r="C8" s="153">
        <f>'CLASSE 5'!D64</f>
        <v>5</v>
      </c>
      <c r="D8" s="153">
        <f>'CLASSE 5'!D65</f>
        <v>0</v>
      </c>
      <c r="E8" s="153">
        <f>C8-D8</f>
        <v>5</v>
      </c>
      <c r="F8" s="153">
        <f>'CLASSE 5'!D67</f>
        <v>8</v>
      </c>
      <c r="G8" s="153">
        <f>E8+F8</f>
        <v>13</v>
      </c>
      <c r="H8" s="153" t="e">
        <f>#REF!</f>
        <v>#REF!</v>
      </c>
      <c r="I8" s="153" t="e">
        <f>#REF!</f>
        <v>#REF!</v>
      </c>
      <c r="J8" s="154">
        <f>'CLASSE 5'!D71</f>
        <v>0</v>
      </c>
    </row>
    <row r="9" spans="1:10" x14ac:dyDescent="0.25">
      <c r="A9" s="83">
        <f t="shared" si="0"/>
        <v>6</v>
      </c>
      <c r="B9" s="152" t="str">
        <f>'CLASSE 6'!C1</f>
        <v>CLASSE 6</v>
      </c>
      <c r="C9" s="153">
        <f>'CLASSE 6'!D64</f>
        <v>5</v>
      </c>
      <c r="D9" s="153">
        <f>'CLASSE 6'!D65</f>
        <v>0</v>
      </c>
      <c r="E9" s="153">
        <f t="shared" ref="E9:E13" si="1">C9-D9</f>
        <v>5</v>
      </c>
      <c r="F9" s="153">
        <f>'CLASSE 6'!D67</f>
        <v>8</v>
      </c>
      <c r="G9" s="153">
        <f t="shared" ref="G9:G13" si="2">E9+F9</f>
        <v>13</v>
      </c>
      <c r="H9" s="153" t="e">
        <f>#REF!</f>
        <v>#REF!</v>
      </c>
      <c r="I9" s="153" t="e">
        <f>#REF!</f>
        <v>#REF!</v>
      </c>
      <c r="J9" s="154">
        <f>'CLASSE 6'!D71</f>
        <v>0</v>
      </c>
    </row>
    <row r="10" spans="1:10" x14ac:dyDescent="0.25">
      <c r="A10" s="83">
        <f t="shared" si="0"/>
        <v>7</v>
      </c>
      <c r="B10" s="152" t="str">
        <f>'CLASSE 7'!C1</f>
        <v>CLASSE 7</v>
      </c>
      <c r="C10" s="153">
        <f>'CLASSE 7'!D64</f>
        <v>5</v>
      </c>
      <c r="D10" s="153">
        <f>'CLASSE 7'!D65</f>
        <v>0</v>
      </c>
      <c r="E10" s="153">
        <f t="shared" si="1"/>
        <v>5</v>
      </c>
      <c r="F10" s="153">
        <f>'CLASSE 7'!D67</f>
        <v>8</v>
      </c>
      <c r="G10" s="153">
        <f t="shared" si="2"/>
        <v>13</v>
      </c>
      <c r="H10" s="153" t="e">
        <f>#REF!</f>
        <v>#REF!</v>
      </c>
      <c r="I10" s="153" t="e">
        <f>#REF!</f>
        <v>#REF!</v>
      </c>
      <c r="J10" s="154">
        <f>'CLASSE 7'!D71</f>
        <v>0</v>
      </c>
    </row>
    <row r="11" spans="1:10" x14ac:dyDescent="0.25">
      <c r="A11" s="83">
        <f t="shared" si="0"/>
        <v>8</v>
      </c>
      <c r="B11" s="152" t="str">
        <f>'CLASSE 8'!C1</f>
        <v>CLASSE 8</v>
      </c>
      <c r="C11" s="153">
        <f>'CLASSE 8'!D64</f>
        <v>5</v>
      </c>
      <c r="D11" s="153">
        <f>'CLASSE 8'!D65</f>
        <v>0</v>
      </c>
      <c r="E11" s="153">
        <f t="shared" si="1"/>
        <v>5</v>
      </c>
      <c r="F11" s="153">
        <f>'CLASSE 8'!D67</f>
        <v>8</v>
      </c>
      <c r="G11" s="153">
        <f t="shared" si="2"/>
        <v>13</v>
      </c>
      <c r="H11" s="153" t="e">
        <f>#REF!</f>
        <v>#REF!</v>
      </c>
      <c r="I11" s="153" t="e">
        <f>#REF!</f>
        <v>#REF!</v>
      </c>
      <c r="J11" s="154">
        <f>'CLASSE 8'!D71</f>
        <v>0</v>
      </c>
    </row>
    <row r="12" spans="1:10" x14ac:dyDescent="0.25">
      <c r="A12" s="83">
        <f t="shared" si="0"/>
        <v>9</v>
      </c>
      <c r="B12" s="152" t="str">
        <f>'CLASSE 9'!C1</f>
        <v>CLASSE 9</v>
      </c>
      <c r="C12" s="153">
        <f>'CLASSE 9'!D64</f>
        <v>5</v>
      </c>
      <c r="D12" s="153">
        <f>'CLASSE 9'!D65</f>
        <v>0</v>
      </c>
      <c r="E12" s="153">
        <f t="shared" si="1"/>
        <v>5</v>
      </c>
      <c r="F12" s="153">
        <f>'CLASSE 9'!D67</f>
        <v>8</v>
      </c>
      <c r="G12" s="153">
        <f t="shared" si="2"/>
        <v>13</v>
      </c>
      <c r="H12" s="153" t="e">
        <f>#REF!</f>
        <v>#REF!</v>
      </c>
      <c r="I12" s="153" t="e">
        <f>#REF!</f>
        <v>#REF!</v>
      </c>
      <c r="J12" s="154">
        <f>'CLASSE 9'!D71</f>
        <v>0</v>
      </c>
    </row>
    <row r="13" spans="1:10" x14ac:dyDescent="0.25">
      <c r="A13" s="83">
        <f t="shared" si="0"/>
        <v>10</v>
      </c>
      <c r="B13" s="152" t="str">
        <f>'CLASSE 10'!C1</f>
        <v>CLASSE 10</v>
      </c>
      <c r="C13" s="153">
        <f>'CLASSE 10'!D64</f>
        <v>5</v>
      </c>
      <c r="D13" s="153">
        <f>'CLASSE 10'!D65</f>
        <v>0</v>
      </c>
      <c r="E13" s="153">
        <f t="shared" si="1"/>
        <v>5</v>
      </c>
      <c r="F13" s="153">
        <f>'CLASSE 10'!D67</f>
        <v>8</v>
      </c>
      <c r="G13" s="153">
        <f t="shared" si="2"/>
        <v>13</v>
      </c>
      <c r="H13" s="153" t="e">
        <f>#REF!</f>
        <v>#REF!</v>
      </c>
      <c r="I13" s="153" t="e">
        <f>#REF!</f>
        <v>#REF!</v>
      </c>
      <c r="J13" s="154">
        <f>'CLASSE 10'!D71</f>
        <v>0</v>
      </c>
    </row>
    <row r="14" spans="1:10" x14ac:dyDescent="0.25">
      <c r="A14" s="83"/>
      <c r="B14" s="116"/>
      <c r="C14" s="5"/>
      <c r="D14" s="5"/>
      <c r="E14" s="5"/>
      <c r="F14" s="5"/>
      <c r="G14" s="5"/>
      <c r="H14" s="5" t="e">
        <f>#REF!</f>
        <v>#REF!</v>
      </c>
      <c r="I14" s="5" t="e">
        <f>#REF!</f>
        <v>#REF!</v>
      </c>
      <c r="J14" s="120"/>
    </row>
    <row r="15" spans="1:10" x14ac:dyDescent="0.25">
      <c r="B15" s="122" t="s">
        <v>16</v>
      </c>
      <c r="C15" s="123">
        <f>SUM(C4:C13)</f>
        <v>50</v>
      </c>
      <c r="D15" s="123">
        <f>SUM(D4:D13)</f>
        <v>0</v>
      </c>
      <c r="E15" s="123">
        <f>SUM(E4:E13)</f>
        <v>50</v>
      </c>
      <c r="F15" s="123">
        <f>SUM(F4:F13)</f>
        <v>80</v>
      </c>
      <c r="G15" s="123">
        <f>SUM(G4:G13)</f>
        <v>130</v>
      </c>
      <c r="H15" s="123" t="e">
        <f>SUM(H4:H8)</f>
        <v>#REF!</v>
      </c>
      <c r="I15" s="123" t="e">
        <f>SUM(I4:I8)</f>
        <v>#REF!</v>
      </c>
      <c r="J15" s="124">
        <f>SUM(J4:J14)</f>
        <v>0</v>
      </c>
    </row>
    <row r="16" spans="1:10" ht="13.5" customHeight="1" x14ac:dyDescent="0.25">
      <c r="B16" s="27" t="s">
        <v>21</v>
      </c>
      <c r="C16" s="23"/>
      <c r="D16" s="23"/>
      <c r="E16" s="23"/>
      <c r="F16" s="23"/>
      <c r="G16" s="23"/>
      <c r="H16" s="23"/>
      <c r="I16" s="23"/>
      <c r="J16" s="24"/>
    </row>
    <row r="17" spans="1:10" ht="15" hidden="1" customHeight="1" x14ac:dyDescent="0.25">
      <c r="B17" s="16"/>
      <c r="C17" s="15"/>
      <c r="D17" s="15"/>
      <c r="E17" s="15"/>
      <c r="F17" s="15"/>
      <c r="G17" s="15"/>
      <c r="H17" s="15"/>
      <c r="I17" s="15"/>
      <c r="J17" s="17"/>
    </row>
    <row r="18" spans="1:10" x14ac:dyDescent="0.25">
      <c r="B18" s="14"/>
      <c r="C18" s="14"/>
      <c r="D18" s="14"/>
      <c r="E18" s="14"/>
      <c r="F18" s="14"/>
      <c r="G18" s="14"/>
      <c r="H18" s="14"/>
      <c r="I18" s="14"/>
      <c r="J18" s="18"/>
    </row>
    <row r="21" spans="1:10" ht="26.25" x14ac:dyDescent="0.4">
      <c r="B21" s="289" t="s">
        <v>26</v>
      </c>
      <c r="C21" s="289"/>
      <c r="D21" s="289"/>
      <c r="E21" s="289"/>
      <c r="F21" s="289"/>
      <c r="G21" s="289"/>
      <c r="H21" s="289"/>
      <c r="I21" s="289"/>
      <c r="J21" s="289"/>
    </row>
    <row r="22" spans="1:10" ht="21" x14ac:dyDescent="0.35">
      <c r="B22" s="121" t="s">
        <v>22</v>
      </c>
      <c r="C22" s="285">
        <v>45305</v>
      </c>
      <c r="D22" s="285"/>
      <c r="E22" s="285"/>
      <c r="F22" s="285"/>
      <c r="G22" s="285"/>
      <c r="H22" s="285"/>
      <c r="I22" s="285"/>
      <c r="J22" s="286"/>
    </row>
    <row r="23" spans="1:10" x14ac:dyDescent="0.25">
      <c r="B23" s="118" t="s">
        <v>17</v>
      </c>
      <c r="C23" s="28" t="s">
        <v>20</v>
      </c>
      <c r="D23" s="28" t="s">
        <v>4</v>
      </c>
      <c r="E23" s="28" t="s">
        <v>5</v>
      </c>
      <c r="F23" s="28" t="s">
        <v>10</v>
      </c>
      <c r="G23" s="28" t="s">
        <v>19</v>
      </c>
      <c r="H23" s="28" t="s">
        <v>7</v>
      </c>
      <c r="I23" s="28" t="s">
        <v>8</v>
      </c>
      <c r="J23" s="119" t="s">
        <v>18</v>
      </c>
    </row>
    <row r="24" spans="1:10" x14ac:dyDescent="0.25">
      <c r="A24" s="83">
        <v>1</v>
      </c>
      <c r="B24" s="152" t="str">
        <f>'CLASSE 1'!C1</f>
        <v>CLASSE 1</v>
      </c>
      <c r="C24" s="153">
        <f>'CLASSE 1'!E64</f>
        <v>5</v>
      </c>
      <c r="D24" s="153">
        <f>'CLASSE 1'!E65</f>
        <v>2</v>
      </c>
      <c r="E24" s="153">
        <f>'CLASSE 1'!E66</f>
        <v>2</v>
      </c>
      <c r="F24" s="153">
        <f>'CLASSE 1'!E67</f>
        <v>6</v>
      </c>
      <c r="G24" s="153">
        <f>'CLASSE 1'!E68</f>
        <v>8</v>
      </c>
      <c r="H24" s="153" t="e">
        <f>'CLASSE 1'!#REF!</f>
        <v>#REF!</v>
      </c>
      <c r="I24" s="153" t="e">
        <f>'CLASSE 1'!#REF!</f>
        <v>#REF!</v>
      </c>
      <c r="J24" s="154">
        <f>'CLASSE 1'!E71</f>
        <v>0</v>
      </c>
    </row>
    <row r="25" spans="1:10" x14ac:dyDescent="0.25">
      <c r="A25" s="83">
        <f>A24+1</f>
        <v>2</v>
      </c>
      <c r="B25" s="152" t="str">
        <f>'CLASSE 2'!C1</f>
        <v>CLASSE 2</v>
      </c>
      <c r="C25" s="153">
        <f>'CLASSE 2'!E64</f>
        <v>5</v>
      </c>
      <c r="D25" s="153">
        <f>'CLASSE 2'!E65</f>
        <v>2</v>
      </c>
      <c r="E25" s="153">
        <f>'CLASSE 2'!E66</f>
        <v>2</v>
      </c>
      <c r="F25" s="153">
        <f>'CLASSE 2'!E67</f>
        <v>6</v>
      </c>
      <c r="G25" s="153">
        <f>'CLASSE 2'!E68</f>
        <v>8</v>
      </c>
      <c r="H25" s="153" t="e">
        <f>#REF!</f>
        <v>#REF!</v>
      </c>
      <c r="I25" s="153" t="e">
        <f>#REF!</f>
        <v>#REF!</v>
      </c>
      <c r="J25" s="154">
        <f>'CLASSE 2'!E71</f>
        <v>0</v>
      </c>
    </row>
    <row r="26" spans="1:10" x14ac:dyDescent="0.25">
      <c r="A26" s="83">
        <f t="shared" ref="A26:A33" si="3">A25+1</f>
        <v>3</v>
      </c>
      <c r="B26" s="152" t="str">
        <f>'CLASSE 3'!C1</f>
        <v>CLASSE 3</v>
      </c>
      <c r="C26" s="153">
        <f>'CLASSE 3'!E64</f>
        <v>5</v>
      </c>
      <c r="D26" s="153">
        <f>'CLASSE 3'!E65</f>
        <v>2</v>
      </c>
      <c r="E26" s="153">
        <f>'CLASSE 3'!E66</f>
        <v>2</v>
      </c>
      <c r="F26" s="153">
        <f>'CLASSE 3'!E67</f>
        <v>6</v>
      </c>
      <c r="G26" s="153">
        <f>'CLASSE 3'!E68</f>
        <v>8</v>
      </c>
      <c r="H26" s="153" t="e">
        <f>#REF!</f>
        <v>#REF!</v>
      </c>
      <c r="I26" s="153" t="e">
        <f>#REF!</f>
        <v>#REF!</v>
      </c>
      <c r="J26" s="154">
        <f>'CLASSE 3'!E71</f>
        <v>0</v>
      </c>
    </row>
    <row r="27" spans="1:10" x14ac:dyDescent="0.25">
      <c r="A27" s="83">
        <f t="shared" si="3"/>
        <v>4</v>
      </c>
      <c r="B27" s="152" t="str">
        <f>'CLASSE 4'!C1</f>
        <v>CLASSE 4</v>
      </c>
      <c r="C27" s="153">
        <f>'CLASSE 4'!E64</f>
        <v>5</v>
      </c>
      <c r="D27" s="153">
        <v>5</v>
      </c>
      <c r="E27" s="153">
        <f t="shared" ref="E27:E33" si="4">C27-D27</f>
        <v>0</v>
      </c>
      <c r="F27" s="153">
        <f>'CLASSE 4'!E67</f>
        <v>6</v>
      </c>
      <c r="G27" s="153">
        <f>'CLASSE 4'!E68</f>
        <v>8</v>
      </c>
      <c r="H27" s="153" t="e">
        <f>#REF!</f>
        <v>#REF!</v>
      </c>
      <c r="I27" s="153" t="e">
        <f>#REF!</f>
        <v>#REF!</v>
      </c>
      <c r="J27" s="154">
        <f>'CLASSE 4'!E71</f>
        <v>0</v>
      </c>
    </row>
    <row r="28" spans="1:10" x14ac:dyDescent="0.25">
      <c r="A28" s="83">
        <f t="shared" si="3"/>
        <v>5</v>
      </c>
      <c r="B28" s="152" t="str">
        <f>'CLASSE 5'!C1</f>
        <v>CLASSE 5</v>
      </c>
      <c r="C28" s="153">
        <f>'CLASSE 5'!E64</f>
        <v>5</v>
      </c>
      <c r="D28" s="153">
        <f>'CLASSE 5'!E65</f>
        <v>2</v>
      </c>
      <c r="E28" s="153">
        <f t="shared" si="4"/>
        <v>3</v>
      </c>
      <c r="F28" s="153">
        <f>'CLASSE 5'!E67</f>
        <v>6</v>
      </c>
      <c r="G28" s="153">
        <f t="shared" ref="G28:G33" si="5">E28+F28</f>
        <v>9</v>
      </c>
      <c r="H28" s="153" t="e">
        <f>#REF!</f>
        <v>#REF!</v>
      </c>
      <c r="I28" s="153" t="e">
        <f>#REF!</f>
        <v>#REF!</v>
      </c>
      <c r="J28" s="154">
        <f>'CLASSE 5'!E71</f>
        <v>0</v>
      </c>
    </row>
    <row r="29" spans="1:10" x14ac:dyDescent="0.25">
      <c r="A29" s="83">
        <f t="shared" si="3"/>
        <v>6</v>
      </c>
      <c r="B29" s="152" t="str">
        <f>'CLASSE 6'!C1</f>
        <v>CLASSE 6</v>
      </c>
      <c r="C29" s="153">
        <f>'CLASSE 6'!E64</f>
        <v>5</v>
      </c>
      <c r="D29" s="153">
        <f>'CLASSE 6'!E65</f>
        <v>2</v>
      </c>
      <c r="E29" s="153">
        <f t="shared" si="4"/>
        <v>3</v>
      </c>
      <c r="F29" s="153">
        <f>'CLASSE 6'!E67</f>
        <v>6</v>
      </c>
      <c r="G29" s="153">
        <f t="shared" si="5"/>
        <v>9</v>
      </c>
      <c r="H29" s="153" t="e">
        <f>#REF!</f>
        <v>#REF!</v>
      </c>
      <c r="I29" s="153" t="e">
        <f>#REF!</f>
        <v>#REF!</v>
      </c>
      <c r="J29" s="154">
        <f>'CLASSE 6'!E71</f>
        <v>0</v>
      </c>
    </row>
    <row r="30" spans="1:10" x14ac:dyDescent="0.25">
      <c r="A30" s="83">
        <f t="shared" si="3"/>
        <v>7</v>
      </c>
      <c r="B30" s="152" t="str">
        <f>'CLASSE 7'!C1</f>
        <v>CLASSE 7</v>
      </c>
      <c r="C30" s="153">
        <f>'CLASSE 7'!E64</f>
        <v>5</v>
      </c>
      <c r="D30" s="153">
        <f>'CLASSE 7'!E65</f>
        <v>2</v>
      </c>
      <c r="E30" s="153">
        <f t="shared" si="4"/>
        <v>3</v>
      </c>
      <c r="F30" s="153">
        <f>'CLASSE 7'!E67</f>
        <v>6</v>
      </c>
      <c r="G30" s="153">
        <f t="shared" si="5"/>
        <v>9</v>
      </c>
      <c r="H30" s="153" t="e">
        <f>#REF!</f>
        <v>#REF!</v>
      </c>
      <c r="I30" s="153" t="e">
        <f>#REF!</f>
        <v>#REF!</v>
      </c>
      <c r="J30" s="154">
        <f>'CLASSE 7'!E71</f>
        <v>0</v>
      </c>
    </row>
    <row r="31" spans="1:10" x14ac:dyDescent="0.25">
      <c r="A31" s="83">
        <f t="shared" si="3"/>
        <v>8</v>
      </c>
      <c r="B31" s="152" t="str">
        <f>'CLASSE 8'!C1</f>
        <v>CLASSE 8</v>
      </c>
      <c r="C31" s="153">
        <f>'CLASSE 8'!E64</f>
        <v>5</v>
      </c>
      <c r="D31" s="153">
        <f>'CLASSE 8'!E65</f>
        <v>2</v>
      </c>
      <c r="E31" s="153">
        <f t="shared" si="4"/>
        <v>3</v>
      </c>
      <c r="F31" s="153">
        <f>'CLASSE 8'!E67</f>
        <v>6</v>
      </c>
      <c r="G31" s="153">
        <f t="shared" si="5"/>
        <v>9</v>
      </c>
      <c r="H31" s="153" t="e">
        <f>#REF!</f>
        <v>#REF!</v>
      </c>
      <c r="I31" s="153" t="e">
        <f>#REF!</f>
        <v>#REF!</v>
      </c>
      <c r="J31" s="154">
        <f>'CLASSE 8'!E71</f>
        <v>0</v>
      </c>
    </row>
    <row r="32" spans="1:10" x14ac:dyDescent="0.25">
      <c r="A32" s="83">
        <f t="shared" si="3"/>
        <v>9</v>
      </c>
      <c r="B32" s="152" t="str">
        <f>'CLASSE 9'!C1</f>
        <v>CLASSE 9</v>
      </c>
      <c r="C32" s="153">
        <f>'CLASSE 9'!E64</f>
        <v>5</v>
      </c>
      <c r="D32" s="153">
        <f>'CLASSE 9'!E65</f>
        <v>2</v>
      </c>
      <c r="E32" s="153">
        <f t="shared" si="4"/>
        <v>3</v>
      </c>
      <c r="F32" s="153">
        <f>'CLASSE 9'!E67</f>
        <v>6</v>
      </c>
      <c r="G32" s="153">
        <f t="shared" si="5"/>
        <v>9</v>
      </c>
      <c r="H32" s="153" t="e">
        <f>#REF!</f>
        <v>#REF!</v>
      </c>
      <c r="I32" s="153" t="e">
        <f>#REF!</f>
        <v>#REF!</v>
      </c>
      <c r="J32" s="154">
        <f>'CLASSE 9'!E71</f>
        <v>0</v>
      </c>
    </row>
    <row r="33" spans="1:10" x14ac:dyDescent="0.25">
      <c r="A33" s="83">
        <f t="shared" si="3"/>
        <v>10</v>
      </c>
      <c r="B33" s="152" t="str">
        <f>'CLASSE 10'!C1</f>
        <v>CLASSE 10</v>
      </c>
      <c r="C33" s="153">
        <f>'CLASSE 10'!E64</f>
        <v>5</v>
      </c>
      <c r="D33" s="153">
        <f>'CLASSE 10'!E65</f>
        <v>2</v>
      </c>
      <c r="E33" s="153">
        <f t="shared" si="4"/>
        <v>3</v>
      </c>
      <c r="F33" s="153">
        <f>'CLASSE 10'!E67</f>
        <v>6</v>
      </c>
      <c r="G33" s="153">
        <f t="shared" si="5"/>
        <v>9</v>
      </c>
      <c r="H33" s="153" t="e">
        <f>#REF!</f>
        <v>#REF!</v>
      </c>
      <c r="I33" s="153" t="e">
        <f>#REF!</f>
        <v>#REF!</v>
      </c>
      <c r="J33" s="154">
        <f>'CLASSE 10'!D71</f>
        <v>0</v>
      </c>
    </row>
    <row r="34" spans="1:10" x14ac:dyDescent="0.25">
      <c r="A34" s="83"/>
      <c r="B34" s="116"/>
      <c r="C34" s="5"/>
      <c r="D34" s="5"/>
      <c r="E34" s="5"/>
      <c r="F34" s="5"/>
      <c r="G34" s="5"/>
      <c r="H34" s="5"/>
      <c r="I34" s="5"/>
      <c r="J34" s="120"/>
    </row>
    <row r="35" spans="1:10" x14ac:dyDescent="0.25">
      <c r="B35" s="117" t="s">
        <v>16</v>
      </c>
      <c r="C35" s="31">
        <f>SUM(C24:C33)</f>
        <v>50</v>
      </c>
      <c r="D35" s="31">
        <f>SUM(D24:D33)</f>
        <v>23</v>
      </c>
      <c r="E35" s="31">
        <f>SUM(E24:E33)</f>
        <v>24</v>
      </c>
      <c r="F35" s="31">
        <f>SUM(F24:F33)</f>
        <v>60</v>
      </c>
      <c r="G35" s="31">
        <f>SUM(G24:G33)</f>
        <v>86</v>
      </c>
      <c r="H35" s="31" t="e">
        <f>SUM(H24:H30)</f>
        <v>#REF!</v>
      </c>
      <c r="I35" s="31" t="e">
        <f>SUM(I24:I30)</f>
        <v>#REF!</v>
      </c>
      <c r="J35" s="125">
        <f>SUM(J24:J34)</f>
        <v>0</v>
      </c>
    </row>
    <row r="36" spans="1:10" ht="13.5" customHeight="1" x14ac:dyDescent="0.25">
      <c r="B36" s="126" t="s">
        <v>21</v>
      </c>
      <c r="C36" s="127">
        <f t="shared" ref="C36:J36" si="6">C15</f>
        <v>50</v>
      </c>
      <c r="D36" s="127">
        <f t="shared" si="6"/>
        <v>0</v>
      </c>
      <c r="E36" s="127">
        <f t="shared" si="6"/>
        <v>50</v>
      </c>
      <c r="F36" s="127">
        <f t="shared" si="6"/>
        <v>80</v>
      </c>
      <c r="G36" s="127">
        <f t="shared" si="6"/>
        <v>130</v>
      </c>
      <c r="H36" s="127" t="e">
        <f t="shared" si="6"/>
        <v>#REF!</v>
      </c>
      <c r="I36" s="127" t="e">
        <f t="shared" si="6"/>
        <v>#REF!</v>
      </c>
      <c r="J36" s="128">
        <f t="shared" si="6"/>
        <v>0</v>
      </c>
    </row>
    <row r="37" spans="1:10" ht="15" hidden="1" customHeight="1" x14ac:dyDescent="0.25">
      <c r="B37" s="16"/>
      <c r="C37" s="15"/>
      <c r="D37" s="15"/>
      <c r="E37" s="15"/>
      <c r="F37" s="15"/>
      <c r="G37" s="15"/>
      <c r="H37" s="15"/>
      <c r="I37" s="15"/>
      <c r="J37" s="17"/>
    </row>
    <row r="38" spans="1:10" x14ac:dyDescent="0.25">
      <c r="B38" s="30" t="s">
        <v>25</v>
      </c>
      <c r="C38" s="29"/>
      <c r="D38" s="29"/>
      <c r="E38" s="29"/>
      <c r="F38" s="29"/>
      <c r="G38" s="29"/>
      <c r="H38" s="29"/>
      <c r="I38" s="29"/>
      <c r="J38" s="18"/>
    </row>
    <row r="40" spans="1:10" ht="26.25" x14ac:dyDescent="0.4">
      <c r="B40" s="290" t="s">
        <v>27</v>
      </c>
      <c r="C40" s="290"/>
      <c r="D40" s="290"/>
      <c r="E40" s="290"/>
      <c r="F40" s="290"/>
      <c r="G40" s="290"/>
      <c r="H40" s="290"/>
      <c r="I40" s="290"/>
      <c r="J40" s="290"/>
    </row>
    <row r="41" spans="1:10" ht="21" x14ac:dyDescent="0.35">
      <c r="B41" s="121" t="s">
        <v>22</v>
      </c>
      <c r="C41" s="285">
        <v>45312</v>
      </c>
      <c r="D41" s="285"/>
      <c r="E41" s="285"/>
      <c r="F41" s="285"/>
      <c r="G41" s="285"/>
      <c r="H41" s="285"/>
      <c r="I41" s="285"/>
      <c r="J41" s="286"/>
    </row>
    <row r="42" spans="1:10" x14ac:dyDescent="0.25">
      <c r="B42" s="165" t="s">
        <v>17</v>
      </c>
      <c r="C42" s="166" t="s">
        <v>20</v>
      </c>
      <c r="D42" s="166" t="s">
        <v>4</v>
      </c>
      <c r="E42" s="166" t="s">
        <v>5</v>
      </c>
      <c r="F42" s="166" t="s">
        <v>10</v>
      </c>
      <c r="G42" s="166" t="s">
        <v>19</v>
      </c>
      <c r="H42" s="166" t="s">
        <v>7</v>
      </c>
      <c r="I42" s="166" t="s">
        <v>8</v>
      </c>
      <c r="J42" s="167" t="s">
        <v>18</v>
      </c>
    </row>
    <row r="43" spans="1:10" x14ac:dyDescent="0.25">
      <c r="A43" s="83">
        <v>1</v>
      </c>
      <c r="B43" s="152" t="str">
        <f>B4</f>
        <v>CLASSE 1</v>
      </c>
      <c r="C43" s="153">
        <f>'CLASSE 1'!F64</f>
        <v>5</v>
      </c>
      <c r="D43" s="153">
        <f>'CLASSE 1'!F65</f>
        <v>4</v>
      </c>
      <c r="E43" s="153">
        <f>'CLASSE 1'!F66</f>
        <v>1</v>
      </c>
      <c r="F43" s="153">
        <f>'CLASSE 1'!F67</f>
        <v>6</v>
      </c>
      <c r="G43" s="153">
        <f>'CLASSE 1'!F68</f>
        <v>7</v>
      </c>
      <c r="H43" s="153" t="e">
        <f>'CLASSE 1'!#REF!</f>
        <v>#REF!</v>
      </c>
      <c r="I43" s="153" t="e">
        <f>'CLASSE 1'!#REF!</f>
        <v>#REF!</v>
      </c>
      <c r="J43" s="154">
        <f>'CLASSE 1'!F71</f>
        <v>0</v>
      </c>
    </row>
    <row r="44" spans="1:10" x14ac:dyDescent="0.25">
      <c r="A44" s="83">
        <f>A43+1</f>
        <v>2</v>
      </c>
      <c r="B44" s="152" t="str">
        <f>'CLASSE 2'!C1</f>
        <v>CLASSE 2</v>
      </c>
      <c r="C44" s="153">
        <f>'CLASSE 2'!F64</f>
        <v>5</v>
      </c>
      <c r="D44" s="153">
        <f>'CLASSE 2'!F65</f>
        <v>4</v>
      </c>
      <c r="E44" s="153">
        <f>'CLASSE 2'!F66</f>
        <v>1</v>
      </c>
      <c r="F44" s="153">
        <f>'CLASSE 2'!F67</f>
        <v>6</v>
      </c>
      <c r="G44" s="153">
        <f>'CLASSE 2'!F68</f>
        <v>7</v>
      </c>
      <c r="H44" s="153" t="e">
        <f>#REF!</f>
        <v>#REF!</v>
      </c>
      <c r="I44" s="153" t="e">
        <f>#REF!</f>
        <v>#REF!</v>
      </c>
      <c r="J44" s="154">
        <f>'CLASSE 2'!F71</f>
        <v>0</v>
      </c>
    </row>
    <row r="45" spans="1:10" x14ac:dyDescent="0.25">
      <c r="A45" s="83">
        <f t="shared" ref="A45:A52" si="7">A44+1</f>
        <v>3</v>
      </c>
      <c r="B45" s="152" t="str">
        <f>B6</f>
        <v>CLASSE 3</v>
      </c>
      <c r="C45" s="153">
        <f>'CLASSE 3'!F64</f>
        <v>5</v>
      </c>
      <c r="D45" s="153">
        <f>'CLASSE 3'!F65</f>
        <v>4</v>
      </c>
      <c r="E45" s="153">
        <f>'CLASSE 3'!F66</f>
        <v>1</v>
      </c>
      <c r="F45" s="153">
        <f>'CLASSE 3'!F67</f>
        <v>6</v>
      </c>
      <c r="G45" s="153">
        <f>'CLASSE 3'!F68</f>
        <v>7</v>
      </c>
      <c r="H45" s="153" t="e">
        <f>#REF!</f>
        <v>#REF!</v>
      </c>
      <c r="I45" s="153" t="e">
        <f>#REF!</f>
        <v>#REF!</v>
      </c>
      <c r="J45" s="154">
        <f>'CLASSE 3'!F71</f>
        <v>0</v>
      </c>
    </row>
    <row r="46" spans="1:10" x14ac:dyDescent="0.25">
      <c r="A46" s="83">
        <f t="shared" si="7"/>
        <v>4</v>
      </c>
      <c r="B46" s="152" t="str">
        <f>B7</f>
        <v>CLASSE 4</v>
      </c>
      <c r="C46" s="153">
        <f>'CLASSE 4'!F64</f>
        <v>5</v>
      </c>
      <c r="D46" s="153">
        <f>'CLASSE 4'!F65</f>
        <v>4</v>
      </c>
      <c r="E46" s="153">
        <f>'CLASSE 4'!F65</f>
        <v>4</v>
      </c>
      <c r="F46" s="153">
        <f>'CLASSE 4'!F67</f>
        <v>6</v>
      </c>
      <c r="G46" s="153">
        <f>'CLASSE 4'!F68</f>
        <v>7</v>
      </c>
      <c r="H46" s="153" t="e">
        <f>#REF!</f>
        <v>#REF!</v>
      </c>
      <c r="I46" s="153" t="e">
        <f>#REF!</f>
        <v>#REF!</v>
      </c>
      <c r="J46" s="154">
        <f>'CLASSE 4'!F71</f>
        <v>0</v>
      </c>
    </row>
    <row r="47" spans="1:10" x14ac:dyDescent="0.25">
      <c r="A47" s="83">
        <f t="shared" si="7"/>
        <v>5</v>
      </c>
      <c r="B47" s="152" t="str">
        <f>B8</f>
        <v>CLASSE 5</v>
      </c>
      <c r="C47" s="153">
        <f>'CLASSE 5'!F64</f>
        <v>5</v>
      </c>
      <c r="D47" s="153">
        <f>'CLASSE 5'!F65</f>
        <v>4</v>
      </c>
      <c r="E47" s="153">
        <f t="shared" ref="E47:E52" si="8">C47-D47</f>
        <v>1</v>
      </c>
      <c r="F47" s="153">
        <f>'CLASSE 5'!F67</f>
        <v>6</v>
      </c>
      <c r="G47" s="153">
        <f t="shared" ref="G47:G52" si="9">E47+F47</f>
        <v>7</v>
      </c>
      <c r="H47" s="153" t="e">
        <f>#REF!</f>
        <v>#REF!</v>
      </c>
      <c r="I47" s="153" t="e">
        <f>#REF!</f>
        <v>#REF!</v>
      </c>
      <c r="J47" s="154">
        <f>'CLASSE 5'!F71</f>
        <v>0</v>
      </c>
    </row>
    <row r="48" spans="1:10" x14ac:dyDescent="0.25">
      <c r="A48" s="83">
        <f t="shared" si="7"/>
        <v>6</v>
      </c>
      <c r="B48" s="152" t="str">
        <f>'CLASSE 6'!C1</f>
        <v>CLASSE 6</v>
      </c>
      <c r="C48" s="153">
        <f>'CLASSE 6'!F64</f>
        <v>5</v>
      </c>
      <c r="D48" s="153">
        <f>'CLASSE 6'!F65</f>
        <v>4</v>
      </c>
      <c r="E48" s="153">
        <f t="shared" si="8"/>
        <v>1</v>
      </c>
      <c r="F48" s="153">
        <f>'CLASSE 6'!F67</f>
        <v>6</v>
      </c>
      <c r="G48" s="153">
        <f t="shared" si="9"/>
        <v>7</v>
      </c>
      <c r="H48" s="153" t="e">
        <f>#REF!</f>
        <v>#REF!</v>
      </c>
      <c r="I48" s="153" t="e">
        <f>#REF!</f>
        <v>#REF!</v>
      </c>
      <c r="J48" s="154">
        <f>'CLASSE 6'!F71</f>
        <v>0</v>
      </c>
    </row>
    <row r="49" spans="1:10" x14ac:dyDescent="0.25">
      <c r="A49" s="83">
        <f t="shared" si="7"/>
        <v>7</v>
      </c>
      <c r="B49" s="152" t="str">
        <f>'CLASSE 7'!C1</f>
        <v>CLASSE 7</v>
      </c>
      <c r="C49" s="153">
        <f>'CLASSE 7'!F64</f>
        <v>5</v>
      </c>
      <c r="D49" s="153">
        <f>'CLASSE 7'!F65</f>
        <v>4</v>
      </c>
      <c r="E49" s="153">
        <f t="shared" si="8"/>
        <v>1</v>
      </c>
      <c r="F49" s="153">
        <f>'CLASSE 7'!F67</f>
        <v>6</v>
      </c>
      <c r="G49" s="153">
        <f t="shared" si="9"/>
        <v>7</v>
      </c>
      <c r="H49" s="153" t="e">
        <f>#REF!</f>
        <v>#REF!</v>
      </c>
      <c r="I49" s="153" t="e">
        <f>#REF!</f>
        <v>#REF!</v>
      </c>
      <c r="J49" s="154">
        <f>'CLASSE 7'!F71</f>
        <v>0</v>
      </c>
    </row>
    <row r="50" spans="1:10" x14ac:dyDescent="0.25">
      <c r="A50" s="83">
        <f t="shared" si="7"/>
        <v>8</v>
      </c>
      <c r="B50" s="152" t="str">
        <f>'CLASSE 8'!C1</f>
        <v>CLASSE 8</v>
      </c>
      <c r="C50" s="153">
        <f>'CLASSE 8'!F64</f>
        <v>5</v>
      </c>
      <c r="D50" s="153">
        <f>'CLASSE 8'!F65</f>
        <v>4</v>
      </c>
      <c r="E50" s="153">
        <f t="shared" si="8"/>
        <v>1</v>
      </c>
      <c r="F50" s="153">
        <f>'CLASSE 8'!F66</f>
        <v>1</v>
      </c>
      <c r="G50" s="153">
        <f t="shared" si="9"/>
        <v>2</v>
      </c>
      <c r="H50" s="153" t="e">
        <f>#REF!</f>
        <v>#REF!</v>
      </c>
      <c r="I50" s="153" t="e">
        <f>#REF!</f>
        <v>#REF!</v>
      </c>
      <c r="J50" s="154">
        <f>'CLASSE 8'!F71</f>
        <v>0</v>
      </c>
    </row>
    <row r="51" spans="1:10" x14ac:dyDescent="0.25">
      <c r="A51" s="83">
        <f t="shared" si="7"/>
        <v>9</v>
      </c>
      <c r="B51" s="152" t="str">
        <f>'CLASSE 9'!C1</f>
        <v>CLASSE 9</v>
      </c>
      <c r="C51" s="153">
        <f>'CLASSE 9'!F64</f>
        <v>5</v>
      </c>
      <c r="D51" s="153">
        <f>'CLASSE 9'!F65</f>
        <v>4</v>
      </c>
      <c r="E51" s="153">
        <f t="shared" si="8"/>
        <v>1</v>
      </c>
      <c r="F51" s="153">
        <f>'CLASSE 9'!F67</f>
        <v>6</v>
      </c>
      <c r="G51" s="153">
        <f t="shared" si="9"/>
        <v>7</v>
      </c>
      <c r="H51" s="153" t="e">
        <f>#REF!</f>
        <v>#REF!</v>
      </c>
      <c r="I51" s="153" t="e">
        <f>#REF!</f>
        <v>#REF!</v>
      </c>
      <c r="J51" s="154">
        <f>'CLASSE 9'!F71</f>
        <v>0</v>
      </c>
    </row>
    <row r="52" spans="1:10" x14ac:dyDescent="0.25">
      <c r="A52" s="83">
        <f t="shared" si="7"/>
        <v>10</v>
      </c>
      <c r="B52" s="152" t="str">
        <f>'CLASSE 10'!C1</f>
        <v>CLASSE 10</v>
      </c>
      <c r="C52" s="153">
        <f>'CLASSE 10'!E64</f>
        <v>5</v>
      </c>
      <c r="D52" s="153">
        <f>'CLASSE 10'!F65</f>
        <v>4</v>
      </c>
      <c r="E52" s="153">
        <f t="shared" si="8"/>
        <v>1</v>
      </c>
      <c r="F52" s="153">
        <f>'CLASSE 10'!F67</f>
        <v>6</v>
      </c>
      <c r="G52" s="153">
        <f t="shared" si="9"/>
        <v>7</v>
      </c>
      <c r="H52" s="153" t="e">
        <f>#REF!</f>
        <v>#REF!</v>
      </c>
      <c r="I52" s="153" t="e">
        <f>#REF!</f>
        <v>#REF!</v>
      </c>
      <c r="J52" s="154">
        <f>'CLASSE 10'!F71</f>
        <v>0</v>
      </c>
    </row>
    <row r="53" spans="1:10" x14ac:dyDescent="0.25">
      <c r="A53" s="83"/>
      <c r="B53" s="158"/>
      <c r="C53" s="153"/>
      <c r="D53" s="153"/>
      <c r="E53" s="153"/>
      <c r="F53" s="153"/>
      <c r="G53" s="153"/>
      <c r="H53" s="153"/>
      <c r="I53" s="153"/>
      <c r="J53" s="154"/>
    </row>
    <row r="54" spans="1:10" x14ac:dyDescent="0.25">
      <c r="B54" s="159" t="s">
        <v>16</v>
      </c>
      <c r="C54" s="160">
        <f>SUM(C43:C52)</f>
        <v>50</v>
      </c>
      <c r="D54" s="160">
        <f>SUM(D43:D52)</f>
        <v>40</v>
      </c>
      <c r="E54" s="160">
        <f>SUM(E43:E52)</f>
        <v>13</v>
      </c>
      <c r="F54" s="160">
        <f>SUM(F43:F52)</f>
        <v>55</v>
      </c>
      <c r="G54" s="160">
        <f>SUM(G43:G52)</f>
        <v>65</v>
      </c>
      <c r="H54" s="160" t="e">
        <f>SUM(H43:H49)</f>
        <v>#REF!</v>
      </c>
      <c r="I54" s="160" t="e">
        <f>SUM(I43:I49)</f>
        <v>#REF!</v>
      </c>
      <c r="J54" s="161">
        <f>SUM(J43:J53)</f>
        <v>0</v>
      </c>
    </row>
    <row r="55" spans="1:10" x14ac:dyDescent="0.25">
      <c r="B55" s="162" t="s">
        <v>21</v>
      </c>
      <c r="C55" s="163">
        <f t="shared" ref="C55:J55" si="10">C35</f>
        <v>50</v>
      </c>
      <c r="D55" s="163">
        <f t="shared" si="10"/>
        <v>23</v>
      </c>
      <c r="E55" s="163">
        <f t="shared" si="10"/>
        <v>24</v>
      </c>
      <c r="F55" s="163">
        <f t="shared" si="10"/>
        <v>60</v>
      </c>
      <c r="G55" s="163">
        <f t="shared" si="10"/>
        <v>86</v>
      </c>
      <c r="H55" s="163" t="e">
        <f t="shared" si="10"/>
        <v>#REF!</v>
      </c>
      <c r="I55" s="163" t="e">
        <f t="shared" si="10"/>
        <v>#REF!</v>
      </c>
      <c r="J55" s="164">
        <f t="shared" si="10"/>
        <v>0</v>
      </c>
    </row>
    <row r="56" spans="1:10" ht="15" hidden="1" customHeight="1" x14ac:dyDescent="0.25">
      <c r="B56" s="16"/>
      <c r="C56" s="15"/>
      <c r="D56" s="15"/>
      <c r="E56" s="15"/>
      <c r="F56" s="15"/>
      <c r="G56" s="15"/>
      <c r="H56" s="15"/>
      <c r="I56" s="15"/>
      <c r="J56" s="17"/>
    </row>
    <row r="57" spans="1:10" x14ac:dyDescent="0.25">
      <c r="B57" s="14"/>
      <c r="C57" s="29"/>
      <c r="D57" s="14"/>
      <c r="E57" s="14"/>
      <c r="F57" s="14"/>
      <c r="G57" s="14"/>
      <c r="H57" s="14"/>
      <c r="I57" s="14"/>
      <c r="J57" s="18"/>
    </row>
    <row r="59" spans="1:10" ht="26.25" x14ac:dyDescent="0.4">
      <c r="B59" s="287" t="s">
        <v>28</v>
      </c>
      <c r="C59" s="287"/>
      <c r="D59" s="287"/>
      <c r="E59" s="287"/>
      <c r="F59" s="287"/>
      <c r="G59" s="287"/>
      <c r="H59" s="287"/>
      <c r="I59" s="287"/>
      <c r="J59" s="287"/>
    </row>
    <row r="60" spans="1:10" ht="21" x14ac:dyDescent="0.35">
      <c r="B60" s="121" t="s">
        <v>22</v>
      </c>
      <c r="C60" s="285">
        <v>45319</v>
      </c>
      <c r="D60" s="285"/>
      <c r="E60" s="285"/>
      <c r="F60" s="285"/>
      <c r="G60" s="285"/>
      <c r="H60" s="285"/>
      <c r="I60" s="285"/>
      <c r="J60" s="286"/>
    </row>
    <row r="61" spans="1:10" x14ac:dyDescent="0.25">
      <c r="B61" s="115" t="s">
        <v>17</v>
      </c>
      <c r="C61" s="28" t="s">
        <v>20</v>
      </c>
      <c r="D61" s="28" t="s">
        <v>4</v>
      </c>
      <c r="E61" s="28" t="s">
        <v>5</v>
      </c>
      <c r="F61" s="28" t="s">
        <v>10</v>
      </c>
      <c r="G61" s="28" t="s">
        <v>19</v>
      </c>
      <c r="H61" s="28" t="s">
        <v>7</v>
      </c>
      <c r="I61" s="28" t="s">
        <v>8</v>
      </c>
      <c r="J61" s="119" t="s">
        <v>18</v>
      </c>
    </row>
    <row r="62" spans="1:10" x14ac:dyDescent="0.25">
      <c r="A62" s="83">
        <v>1</v>
      </c>
      <c r="B62" s="152" t="str">
        <f>B43</f>
        <v>CLASSE 1</v>
      </c>
      <c r="C62" s="153">
        <f>'CLASSE 1'!G64</f>
        <v>5</v>
      </c>
      <c r="D62" s="153">
        <f>'CLASSE 1'!G65</f>
        <v>4</v>
      </c>
      <c r="E62" s="153">
        <f>'CLASSE 1'!G66</f>
        <v>1</v>
      </c>
      <c r="F62" s="153">
        <f>'CLASSE 1'!G67</f>
        <v>0</v>
      </c>
      <c r="G62" s="153">
        <f>'CLASSE 1'!G68</f>
        <v>1</v>
      </c>
      <c r="H62" s="153" t="e">
        <f>'CLASSE 1'!#REF!</f>
        <v>#REF!</v>
      </c>
      <c r="I62" s="153" t="e">
        <f>'CLASSE 1'!#REF!</f>
        <v>#REF!</v>
      </c>
      <c r="J62" s="154">
        <f>'CLASSE 1'!G71</f>
        <v>0</v>
      </c>
    </row>
    <row r="63" spans="1:10" x14ac:dyDescent="0.25">
      <c r="A63" s="83">
        <f>A62+1</f>
        <v>2</v>
      </c>
      <c r="B63" s="152" t="str">
        <f>B44</f>
        <v>CLASSE 2</v>
      </c>
      <c r="C63" s="153">
        <f>'CLASSE 2'!G64</f>
        <v>5</v>
      </c>
      <c r="D63" s="153">
        <f>'CLASSE 2'!G65</f>
        <v>4</v>
      </c>
      <c r="E63" s="153">
        <f>'CLASSE 2'!G66</f>
        <v>1</v>
      </c>
      <c r="F63" s="153">
        <f>'CLASSE 2'!G67</f>
        <v>0</v>
      </c>
      <c r="G63" s="153">
        <f>'CLASSE 2'!G68</f>
        <v>1</v>
      </c>
      <c r="H63" s="153" t="e">
        <f>#REF!</f>
        <v>#REF!</v>
      </c>
      <c r="I63" s="153" t="e">
        <f>#REF!</f>
        <v>#REF!</v>
      </c>
      <c r="J63" s="154">
        <f>'CLASSE 2'!G71</f>
        <v>0</v>
      </c>
    </row>
    <row r="64" spans="1:10" x14ac:dyDescent="0.25">
      <c r="A64" s="83">
        <f t="shared" ref="A64:A71" si="11">A63+1</f>
        <v>3</v>
      </c>
      <c r="B64" s="152" t="str">
        <f>'CLASSE 3'!C1</f>
        <v>CLASSE 3</v>
      </c>
      <c r="C64" s="153">
        <f>'CLASSE 3'!G64</f>
        <v>5</v>
      </c>
      <c r="D64" s="153">
        <f>'CLASSE 3'!G65</f>
        <v>4</v>
      </c>
      <c r="E64" s="153">
        <f>'CLASSE 3'!G66</f>
        <v>1</v>
      </c>
      <c r="F64" s="153">
        <f>'CLASSE 3'!G67</f>
        <v>0</v>
      </c>
      <c r="G64" s="153">
        <f>'CLASSE 3'!G67</f>
        <v>0</v>
      </c>
      <c r="H64" s="153" t="e">
        <f>#REF!</f>
        <v>#REF!</v>
      </c>
      <c r="I64" s="153" t="e">
        <f>#REF!</f>
        <v>#REF!</v>
      </c>
      <c r="J64" s="154">
        <f>'CLASSE 3'!G71</f>
        <v>0</v>
      </c>
    </row>
    <row r="65" spans="1:10" x14ac:dyDescent="0.25">
      <c r="A65" s="83">
        <f t="shared" si="11"/>
        <v>4</v>
      </c>
      <c r="B65" s="152" t="str">
        <f>B46</f>
        <v>CLASSE 4</v>
      </c>
      <c r="C65" s="153">
        <f>'CLASSE 4'!G64</f>
        <v>5</v>
      </c>
      <c r="D65" s="153">
        <f>'CLASSE 4'!G65</f>
        <v>4</v>
      </c>
      <c r="E65" s="153">
        <f>'CLASSE 4'!G66</f>
        <v>1</v>
      </c>
      <c r="F65" s="153">
        <f>'CLASSE 4'!G67</f>
        <v>0</v>
      </c>
      <c r="G65" s="153">
        <f>'CLASSE 4'!G68</f>
        <v>1</v>
      </c>
      <c r="H65" s="153" t="e">
        <f>#REF!</f>
        <v>#REF!</v>
      </c>
      <c r="I65" s="153" t="e">
        <f>#REF!</f>
        <v>#REF!</v>
      </c>
      <c r="J65" s="154">
        <f>'CLASSE 4'!G71</f>
        <v>0</v>
      </c>
    </row>
    <row r="66" spans="1:10" x14ac:dyDescent="0.25">
      <c r="A66" s="83">
        <f t="shared" si="11"/>
        <v>5</v>
      </c>
      <c r="B66" s="152" t="str">
        <f>B47</f>
        <v>CLASSE 5</v>
      </c>
      <c r="C66" s="153">
        <f>'CLASSE 5'!G64</f>
        <v>5</v>
      </c>
      <c r="D66" s="153">
        <f>'CLASSE 5'!G65</f>
        <v>4</v>
      </c>
      <c r="E66" s="153">
        <f t="shared" ref="E66:E71" si="12">C66-D66</f>
        <v>1</v>
      </c>
      <c r="F66" s="153">
        <f>'CLASSE 5'!G67</f>
        <v>0</v>
      </c>
      <c r="G66" s="153">
        <f t="shared" ref="G66:G71" si="13">E66+F66</f>
        <v>1</v>
      </c>
      <c r="H66" s="153" t="e">
        <f>#REF!</f>
        <v>#REF!</v>
      </c>
      <c r="I66" s="153" t="e">
        <f>#REF!</f>
        <v>#REF!</v>
      </c>
      <c r="J66" s="154">
        <f>'CLASSE 5'!G71</f>
        <v>0</v>
      </c>
    </row>
    <row r="67" spans="1:10" x14ac:dyDescent="0.25">
      <c r="A67" s="83">
        <f t="shared" si="11"/>
        <v>6</v>
      </c>
      <c r="B67" s="152" t="str">
        <f>B48</f>
        <v>CLASSE 6</v>
      </c>
      <c r="C67" s="153">
        <f>'CLASSE 6'!G64</f>
        <v>5</v>
      </c>
      <c r="D67" s="153">
        <f>'CLASSE 6'!G65</f>
        <v>4</v>
      </c>
      <c r="E67" s="153">
        <f t="shared" si="12"/>
        <v>1</v>
      </c>
      <c r="F67" s="153">
        <f>'CLASSE 6'!G67</f>
        <v>0</v>
      </c>
      <c r="G67" s="153">
        <f t="shared" si="13"/>
        <v>1</v>
      </c>
      <c r="H67" s="153" t="e">
        <f>#REF!</f>
        <v>#REF!</v>
      </c>
      <c r="I67" s="153" t="e">
        <f>#REF!</f>
        <v>#REF!</v>
      </c>
      <c r="J67" s="154">
        <f>'CLASSE 6'!G71</f>
        <v>0</v>
      </c>
    </row>
    <row r="68" spans="1:10" x14ac:dyDescent="0.25">
      <c r="A68" s="83">
        <f t="shared" si="11"/>
        <v>7</v>
      </c>
      <c r="B68" s="152" t="str">
        <f>B49</f>
        <v>CLASSE 7</v>
      </c>
      <c r="C68" s="153">
        <f>'CLASSE 7'!G64</f>
        <v>5</v>
      </c>
      <c r="D68" s="153">
        <f>'CLASSE 7'!G65</f>
        <v>4</v>
      </c>
      <c r="E68" s="153">
        <f t="shared" si="12"/>
        <v>1</v>
      </c>
      <c r="F68" s="153">
        <f>'CLASSE 7'!G67</f>
        <v>0</v>
      </c>
      <c r="G68" s="153">
        <f t="shared" si="13"/>
        <v>1</v>
      </c>
      <c r="H68" s="153" t="e">
        <f>#REF!</f>
        <v>#REF!</v>
      </c>
      <c r="I68" s="153" t="e">
        <f>#REF!</f>
        <v>#REF!</v>
      </c>
      <c r="J68" s="154">
        <f>'CLASSE 7'!G71</f>
        <v>0</v>
      </c>
    </row>
    <row r="69" spans="1:10" x14ac:dyDescent="0.25">
      <c r="A69" s="83">
        <f t="shared" si="11"/>
        <v>8</v>
      </c>
      <c r="B69" s="152" t="str">
        <f>'CLASSE 8'!C1</f>
        <v>CLASSE 8</v>
      </c>
      <c r="C69" s="153">
        <f>'CLASSE 8'!G64</f>
        <v>5</v>
      </c>
      <c r="D69" s="153">
        <f>'CLASSE 8'!G65</f>
        <v>4</v>
      </c>
      <c r="E69" s="153">
        <f t="shared" si="12"/>
        <v>1</v>
      </c>
      <c r="F69" s="153">
        <f>'CLASSE 8'!G67</f>
        <v>0</v>
      </c>
      <c r="G69" s="153">
        <f t="shared" si="13"/>
        <v>1</v>
      </c>
      <c r="H69" s="153" t="e">
        <f>#REF!</f>
        <v>#REF!</v>
      </c>
      <c r="I69" s="153" t="e">
        <f>#REF!</f>
        <v>#REF!</v>
      </c>
      <c r="J69" s="154">
        <f>'CLASSE 8'!G71</f>
        <v>0</v>
      </c>
    </row>
    <row r="70" spans="1:10" x14ac:dyDescent="0.25">
      <c r="A70" s="83">
        <f t="shared" si="11"/>
        <v>9</v>
      </c>
      <c r="B70" s="152" t="str">
        <f>'CLASSE 9'!C1</f>
        <v>CLASSE 9</v>
      </c>
      <c r="C70" s="153">
        <f>'CLASSE 9'!G64</f>
        <v>5</v>
      </c>
      <c r="D70" s="153">
        <f>'CLASSE 9'!G65</f>
        <v>4</v>
      </c>
      <c r="E70" s="153">
        <f t="shared" si="12"/>
        <v>1</v>
      </c>
      <c r="F70" s="153">
        <f>'CLASSE 9'!G67</f>
        <v>0</v>
      </c>
      <c r="G70" s="153">
        <f t="shared" si="13"/>
        <v>1</v>
      </c>
      <c r="H70" s="153" t="e">
        <f>#REF!</f>
        <v>#REF!</v>
      </c>
      <c r="I70" s="153" t="e">
        <f>#REF!</f>
        <v>#REF!</v>
      </c>
      <c r="J70" s="154">
        <f>'CLASSE 9'!G71</f>
        <v>0</v>
      </c>
    </row>
    <row r="71" spans="1:10" x14ac:dyDescent="0.25">
      <c r="A71" s="83">
        <f t="shared" si="11"/>
        <v>10</v>
      </c>
      <c r="B71" s="152" t="str">
        <f>'CLASSE 10'!C1</f>
        <v>CLASSE 10</v>
      </c>
      <c r="C71" s="153">
        <f>'CLASSE 10'!G64</f>
        <v>5</v>
      </c>
      <c r="D71" s="153">
        <f>'CLASSE 10'!G65</f>
        <v>4</v>
      </c>
      <c r="E71" s="153">
        <f t="shared" si="12"/>
        <v>1</v>
      </c>
      <c r="F71" s="153">
        <f>'CLASSE 10'!G67</f>
        <v>0</v>
      </c>
      <c r="G71" s="153">
        <f t="shared" si="13"/>
        <v>1</v>
      </c>
      <c r="H71" s="153" t="e">
        <f>#REF!</f>
        <v>#REF!</v>
      </c>
      <c r="I71" s="153" t="e">
        <f>#REF!</f>
        <v>#REF!</v>
      </c>
      <c r="J71" s="154">
        <f>'CLASSE 10'!G71</f>
        <v>0</v>
      </c>
    </row>
    <row r="72" spans="1:10" x14ac:dyDescent="0.25">
      <c r="A72" s="83"/>
      <c r="B72" s="158"/>
      <c r="C72" s="153"/>
      <c r="D72" s="153"/>
      <c r="E72" s="153"/>
      <c r="F72" s="153"/>
      <c r="G72" s="153"/>
      <c r="H72" s="153"/>
      <c r="I72" s="153"/>
      <c r="J72" s="154"/>
    </row>
    <row r="73" spans="1:10" x14ac:dyDescent="0.25">
      <c r="B73" s="159" t="s">
        <v>16</v>
      </c>
      <c r="C73" s="160">
        <f>SUM(C62:C71)</f>
        <v>50</v>
      </c>
      <c r="D73" s="160">
        <f t="shared" ref="D73:I73" si="14">SUM(D62:D71)</f>
        <v>40</v>
      </c>
      <c r="E73" s="160">
        <f t="shared" si="14"/>
        <v>10</v>
      </c>
      <c r="F73" s="160">
        <f t="shared" si="14"/>
        <v>0</v>
      </c>
      <c r="G73" s="160">
        <f t="shared" si="14"/>
        <v>9</v>
      </c>
      <c r="H73" s="160" t="e">
        <f t="shared" si="14"/>
        <v>#REF!</v>
      </c>
      <c r="I73" s="160" t="e">
        <f t="shared" si="14"/>
        <v>#REF!</v>
      </c>
      <c r="J73" s="168">
        <f>SUM(J62:J72)</f>
        <v>0</v>
      </c>
    </row>
    <row r="74" spans="1:10" ht="13.5" customHeight="1" x14ac:dyDescent="0.25">
      <c r="B74" s="162" t="s">
        <v>21</v>
      </c>
      <c r="C74" s="163">
        <f>C54</f>
        <v>50</v>
      </c>
      <c r="D74" s="163">
        <f t="shared" ref="D74:J74" si="15">D54</f>
        <v>40</v>
      </c>
      <c r="E74" s="163">
        <f t="shared" si="15"/>
        <v>13</v>
      </c>
      <c r="F74" s="163">
        <f t="shared" si="15"/>
        <v>55</v>
      </c>
      <c r="G74" s="163">
        <f>G54</f>
        <v>65</v>
      </c>
      <c r="H74" s="163" t="e">
        <f t="shared" si="15"/>
        <v>#REF!</v>
      </c>
      <c r="I74" s="163" t="e">
        <f t="shared" si="15"/>
        <v>#REF!</v>
      </c>
      <c r="J74" s="164">
        <f t="shared" si="15"/>
        <v>0</v>
      </c>
    </row>
    <row r="75" spans="1:10" ht="15" hidden="1" customHeight="1" x14ac:dyDescent="0.25">
      <c r="B75" s="16"/>
      <c r="C75" s="15"/>
      <c r="D75" s="15"/>
      <c r="E75" s="15"/>
      <c r="F75" s="15"/>
      <c r="G75" s="15"/>
      <c r="H75" s="15"/>
      <c r="I75" s="15"/>
      <c r="J75" s="17"/>
    </row>
    <row r="76" spans="1:10" x14ac:dyDescent="0.25">
      <c r="B76" s="14"/>
      <c r="C76" s="29"/>
      <c r="D76" s="29"/>
      <c r="E76" s="29"/>
      <c r="F76" s="29"/>
      <c r="G76" s="29"/>
      <c r="H76" s="29"/>
      <c r="I76" s="29"/>
      <c r="J76" s="53"/>
    </row>
    <row r="78" spans="1:10" ht="26.25" hidden="1" x14ac:dyDescent="0.4">
      <c r="B78" s="287" t="s">
        <v>29</v>
      </c>
      <c r="C78" s="287"/>
      <c r="D78" s="287"/>
      <c r="E78" s="287"/>
      <c r="F78" s="287"/>
      <c r="G78" s="287"/>
      <c r="H78" s="287"/>
      <c r="I78" s="287"/>
      <c r="J78" s="287"/>
    </row>
    <row r="79" spans="1:10" ht="21" hidden="1" x14ac:dyDescent="0.35">
      <c r="B79" s="121" t="s">
        <v>22</v>
      </c>
      <c r="C79" s="285">
        <v>44500</v>
      </c>
      <c r="D79" s="285"/>
      <c r="E79" s="285"/>
      <c r="F79" s="285"/>
      <c r="G79" s="285"/>
      <c r="H79" s="285"/>
      <c r="I79" s="285"/>
      <c r="J79" s="286"/>
    </row>
    <row r="80" spans="1:10" hidden="1" x14ac:dyDescent="0.25">
      <c r="B80" s="118" t="s">
        <v>17</v>
      </c>
      <c r="C80" s="28" t="s">
        <v>20</v>
      </c>
      <c r="D80" s="28" t="s">
        <v>4</v>
      </c>
      <c r="E80" s="28" t="s">
        <v>5</v>
      </c>
      <c r="F80" s="28" t="s">
        <v>10</v>
      </c>
      <c r="G80" s="28" t="s">
        <v>19</v>
      </c>
      <c r="H80" s="28" t="s">
        <v>7</v>
      </c>
      <c r="I80" s="28" t="s">
        <v>8</v>
      </c>
      <c r="J80" s="119" t="s">
        <v>18</v>
      </c>
    </row>
    <row r="81" spans="1:10" hidden="1" x14ac:dyDescent="0.25">
      <c r="A81" s="83">
        <v>1</v>
      </c>
      <c r="B81" s="152" t="str">
        <f t="shared" ref="B81:B87" si="16">B62</f>
        <v>CLASSE 1</v>
      </c>
      <c r="C81" s="153">
        <f>'CLASSE 1'!H64</f>
        <v>5</v>
      </c>
      <c r="D81" s="153">
        <f>'CLASSE 1'!H65</f>
        <v>2</v>
      </c>
      <c r="E81" s="153">
        <f>'CLASSE 1'!H66</f>
        <v>3</v>
      </c>
      <c r="F81" s="153">
        <f>'CLASSE 1'!H67</f>
        <v>6</v>
      </c>
      <c r="G81" s="153">
        <f>'CLASSE 1'!H68</f>
        <v>9</v>
      </c>
      <c r="H81" s="153" t="e">
        <f>'CLASSE 1'!#REF!</f>
        <v>#REF!</v>
      </c>
      <c r="I81" s="153" t="e">
        <f>'CLASSE 1'!#REF!</f>
        <v>#REF!</v>
      </c>
      <c r="J81" s="154">
        <f>'CLASSE 1'!H71</f>
        <v>0</v>
      </c>
    </row>
    <row r="82" spans="1:10" hidden="1" x14ac:dyDescent="0.25">
      <c r="A82" s="83">
        <f>A81+1</f>
        <v>2</v>
      </c>
      <c r="B82" s="152" t="str">
        <f t="shared" si="16"/>
        <v>CLASSE 2</v>
      </c>
      <c r="C82" s="153">
        <f>'CLASSE 2'!H64</f>
        <v>5</v>
      </c>
      <c r="D82" s="153">
        <f>'CLASSE 2'!H65</f>
        <v>2</v>
      </c>
      <c r="E82" s="153">
        <f>'CLASSE 2'!H66</f>
        <v>3</v>
      </c>
      <c r="F82" s="153">
        <f>'CLASSE 2'!H67</f>
        <v>6</v>
      </c>
      <c r="G82" s="153">
        <f>'CLASSE 2'!H68</f>
        <v>9</v>
      </c>
      <c r="H82" s="153" t="e">
        <f>#REF!</f>
        <v>#REF!</v>
      </c>
      <c r="I82" s="153" t="e">
        <f>#REF!</f>
        <v>#REF!</v>
      </c>
      <c r="J82" s="154">
        <f>'CLASSE 2'!H71</f>
        <v>0</v>
      </c>
    </row>
    <row r="83" spans="1:10" hidden="1" x14ac:dyDescent="0.25">
      <c r="A83" s="83">
        <f t="shared" ref="A83:A90" si="17">A82+1</f>
        <v>3</v>
      </c>
      <c r="B83" s="152" t="str">
        <f t="shared" si="16"/>
        <v>CLASSE 3</v>
      </c>
      <c r="C83" s="153">
        <f>'CLASSE 3'!H64</f>
        <v>5</v>
      </c>
      <c r="D83" s="153">
        <f>'CLASSE 3'!H65</f>
        <v>2</v>
      </c>
      <c r="E83" s="153">
        <f>'CLASSE 3'!H66</f>
        <v>3</v>
      </c>
      <c r="F83" s="153">
        <f>'CLASSE 3'!H67</f>
        <v>6</v>
      </c>
      <c r="G83" s="153">
        <f>'CLASSE 3'!H68</f>
        <v>9</v>
      </c>
      <c r="H83" s="153" t="e">
        <f>#REF!</f>
        <v>#REF!</v>
      </c>
      <c r="I83" s="153" t="e">
        <f>#REF!</f>
        <v>#REF!</v>
      </c>
      <c r="J83" s="154">
        <f>'CLASSE 3'!H71</f>
        <v>0</v>
      </c>
    </row>
    <row r="84" spans="1:10" hidden="1" x14ac:dyDescent="0.25">
      <c r="A84" s="83">
        <f t="shared" si="17"/>
        <v>4</v>
      </c>
      <c r="B84" s="152" t="str">
        <f t="shared" si="16"/>
        <v>CLASSE 4</v>
      </c>
      <c r="C84" s="153">
        <f>'CLASSE 4'!H64</f>
        <v>5</v>
      </c>
      <c r="D84" s="153">
        <f>'CLASSE 4'!H65</f>
        <v>2</v>
      </c>
      <c r="E84" s="153">
        <f>'CLASSE 4'!H66</f>
        <v>3</v>
      </c>
      <c r="F84" s="153">
        <f>'CLASSE 4'!H67</f>
        <v>6</v>
      </c>
      <c r="G84" s="153">
        <f>'CLASSE 4'!H68</f>
        <v>9</v>
      </c>
      <c r="H84" s="153" t="e">
        <f>#REF!</f>
        <v>#REF!</v>
      </c>
      <c r="I84" s="153" t="e">
        <f>#REF!</f>
        <v>#REF!</v>
      </c>
      <c r="J84" s="154">
        <f>'CLASSE 4'!H71</f>
        <v>0</v>
      </c>
    </row>
    <row r="85" spans="1:10" hidden="1" x14ac:dyDescent="0.25">
      <c r="A85" s="83">
        <f t="shared" si="17"/>
        <v>5</v>
      </c>
      <c r="B85" s="152" t="str">
        <f t="shared" si="16"/>
        <v>CLASSE 5</v>
      </c>
      <c r="C85" s="153">
        <f>'CLASSE 5'!H64</f>
        <v>5</v>
      </c>
      <c r="D85" s="153">
        <f>'CLASSE 5'!H65</f>
        <v>2</v>
      </c>
      <c r="E85" s="153">
        <f t="shared" ref="E85:E90" si="18">C85-D85</f>
        <v>3</v>
      </c>
      <c r="F85" s="153">
        <f>'CLASSE 5'!H67</f>
        <v>6</v>
      </c>
      <c r="G85" s="153">
        <f t="shared" ref="G85:G90" si="19">E85+F85</f>
        <v>9</v>
      </c>
      <c r="H85" s="153" t="e">
        <f>#REF!</f>
        <v>#REF!</v>
      </c>
      <c r="I85" s="153" t="e">
        <f>#REF!</f>
        <v>#REF!</v>
      </c>
      <c r="J85" s="154">
        <f>'CLASSE 5'!H71</f>
        <v>0</v>
      </c>
    </row>
    <row r="86" spans="1:10" hidden="1" x14ac:dyDescent="0.25">
      <c r="A86" s="83">
        <f t="shared" si="17"/>
        <v>6</v>
      </c>
      <c r="B86" s="152" t="str">
        <f t="shared" si="16"/>
        <v>CLASSE 6</v>
      </c>
      <c r="C86" s="153">
        <f>'CLASSE 6'!H64</f>
        <v>5</v>
      </c>
      <c r="D86" s="153">
        <f>'CLASSE 6'!H65</f>
        <v>2</v>
      </c>
      <c r="E86" s="153">
        <f t="shared" si="18"/>
        <v>3</v>
      </c>
      <c r="F86" s="153">
        <f>'CLASSE 6'!H67</f>
        <v>6</v>
      </c>
      <c r="G86" s="153">
        <f t="shared" si="19"/>
        <v>9</v>
      </c>
      <c r="H86" s="153" t="e">
        <f>#REF!</f>
        <v>#REF!</v>
      </c>
      <c r="I86" s="153" t="e">
        <f>#REF!</f>
        <v>#REF!</v>
      </c>
      <c r="J86" s="154">
        <f>'CLASSE 6'!H71</f>
        <v>0</v>
      </c>
    </row>
    <row r="87" spans="1:10" hidden="1" x14ac:dyDescent="0.25">
      <c r="A87" s="83">
        <f t="shared" si="17"/>
        <v>7</v>
      </c>
      <c r="B87" s="152" t="str">
        <f t="shared" si="16"/>
        <v>CLASSE 7</v>
      </c>
      <c r="C87" s="153">
        <f>'CLASSE 7'!H64</f>
        <v>5</v>
      </c>
      <c r="D87" s="153">
        <f>'CLASSE 7'!H65</f>
        <v>2</v>
      </c>
      <c r="E87" s="153">
        <f t="shared" si="18"/>
        <v>3</v>
      </c>
      <c r="F87" s="153">
        <f>'CLASSE 7'!H67</f>
        <v>6</v>
      </c>
      <c r="G87" s="153">
        <f t="shared" si="19"/>
        <v>9</v>
      </c>
      <c r="H87" s="153" t="e">
        <f>#REF!</f>
        <v>#REF!</v>
      </c>
      <c r="I87" s="153" t="e">
        <f>#REF!</f>
        <v>#REF!</v>
      </c>
      <c r="J87" s="154">
        <f>'CLASSE 7'!H71</f>
        <v>0</v>
      </c>
    </row>
    <row r="88" spans="1:10" hidden="1" x14ac:dyDescent="0.25">
      <c r="A88" s="83">
        <f t="shared" si="17"/>
        <v>8</v>
      </c>
      <c r="B88" s="152" t="str">
        <f>'CLASSE 8'!C1</f>
        <v>CLASSE 8</v>
      </c>
      <c r="C88" s="153">
        <f>'CLASSE 8'!H64</f>
        <v>5</v>
      </c>
      <c r="D88" s="153">
        <f>'CLASSE 8'!H65</f>
        <v>2</v>
      </c>
      <c r="E88" s="153">
        <f t="shared" si="18"/>
        <v>3</v>
      </c>
      <c r="F88" s="153">
        <f>'CLASSE 8'!H67</f>
        <v>6</v>
      </c>
      <c r="G88" s="153">
        <f t="shared" si="19"/>
        <v>9</v>
      </c>
      <c r="H88" s="153" t="e">
        <f>#REF!</f>
        <v>#REF!</v>
      </c>
      <c r="I88" s="153" t="e">
        <f>#REF!</f>
        <v>#REF!</v>
      </c>
      <c r="J88" s="154">
        <f>'CLASSE 8'!H71</f>
        <v>0</v>
      </c>
    </row>
    <row r="89" spans="1:10" hidden="1" x14ac:dyDescent="0.25">
      <c r="A89" s="83">
        <f t="shared" si="17"/>
        <v>9</v>
      </c>
      <c r="B89" s="152" t="str">
        <f>'CLASSE 9'!C1</f>
        <v>CLASSE 9</v>
      </c>
      <c r="C89" s="153">
        <f>'CLASSE 9'!H64</f>
        <v>5</v>
      </c>
      <c r="D89" s="153">
        <f>'CLASSE 9'!H65</f>
        <v>2</v>
      </c>
      <c r="E89" s="153">
        <f t="shared" si="18"/>
        <v>3</v>
      </c>
      <c r="F89" s="153">
        <f>'CLASSE 9'!H67</f>
        <v>6</v>
      </c>
      <c r="G89" s="153">
        <f t="shared" si="19"/>
        <v>9</v>
      </c>
      <c r="H89" s="153" t="e">
        <f>#REF!</f>
        <v>#REF!</v>
      </c>
      <c r="I89" s="153" t="e">
        <f>#REF!</f>
        <v>#REF!</v>
      </c>
      <c r="J89" s="154">
        <f>'CLASSE 9'!H71</f>
        <v>0</v>
      </c>
    </row>
    <row r="90" spans="1:10" hidden="1" x14ac:dyDescent="0.25">
      <c r="A90" s="83">
        <f t="shared" si="17"/>
        <v>10</v>
      </c>
      <c r="B90" s="152" t="str">
        <f>'CLASSE 10'!C1</f>
        <v>CLASSE 10</v>
      </c>
      <c r="C90" s="153">
        <f>'CLASSE 10'!H64</f>
        <v>5</v>
      </c>
      <c r="D90" s="153">
        <f>'CLASSE 7'!H68</f>
        <v>9</v>
      </c>
      <c r="E90" s="153">
        <f t="shared" si="18"/>
        <v>-4</v>
      </c>
      <c r="F90" s="153">
        <f>'CLASSE 10'!H67</f>
        <v>6</v>
      </c>
      <c r="G90" s="153">
        <f t="shared" si="19"/>
        <v>2</v>
      </c>
      <c r="H90" s="153" t="e">
        <f>#REF!</f>
        <v>#REF!</v>
      </c>
      <c r="I90" s="153" t="e">
        <f>#REF!</f>
        <v>#REF!</v>
      </c>
      <c r="J90" s="154">
        <f>'CLASSE 10'!H71</f>
        <v>0</v>
      </c>
    </row>
    <row r="91" spans="1:10" hidden="1" x14ac:dyDescent="0.25">
      <c r="B91" s="158"/>
      <c r="C91" s="153"/>
      <c r="D91" s="153"/>
      <c r="E91" s="153"/>
      <c r="F91" s="153"/>
      <c r="G91" s="153"/>
      <c r="H91" s="153"/>
      <c r="I91" s="153"/>
      <c r="J91" s="154"/>
    </row>
    <row r="92" spans="1:10" hidden="1" x14ac:dyDescent="0.25">
      <c r="B92" s="159" t="s">
        <v>16</v>
      </c>
      <c r="C92" s="160">
        <f>SUM(C81:C90)</f>
        <v>50</v>
      </c>
      <c r="D92" s="160">
        <f>SUM(D81:D90)</f>
        <v>27</v>
      </c>
      <c r="E92" s="160">
        <f>SUM(E81:E90)</f>
        <v>23</v>
      </c>
      <c r="F92" s="160">
        <f>SUM(F81:F90)</f>
        <v>60</v>
      </c>
      <c r="G92" s="160">
        <f>SUM(G81:G90)</f>
        <v>83</v>
      </c>
      <c r="H92" s="160" t="e">
        <f>SUM(H81:H87)</f>
        <v>#REF!</v>
      </c>
      <c r="I92" s="160" t="e">
        <f>SUM(I81:I87)</f>
        <v>#REF!</v>
      </c>
      <c r="J92" s="161">
        <f>SUM(J81:J91)</f>
        <v>0</v>
      </c>
    </row>
    <row r="93" spans="1:10" hidden="1" x14ac:dyDescent="0.25">
      <c r="B93" s="162" t="s">
        <v>21</v>
      </c>
      <c r="C93" s="163">
        <f t="shared" ref="C93:J93" si="20">C73</f>
        <v>50</v>
      </c>
      <c r="D93" s="163">
        <f t="shared" si="20"/>
        <v>40</v>
      </c>
      <c r="E93" s="163">
        <f t="shared" si="20"/>
        <v>10</v>
      </c>
      <c r="F93" s="163">
        <f t="shared" si="20"/>
        <v>0</v>
      </c>
      <c r="G93" s="163">
        <f t="shared" si="20"/>
        <v>9</v>
      </c>
      <c r="H93" s="163" t="e">
        <f t="shared" si="20"/>
        <v>#REF!</v>
      </c>
      <c r="I93" s="163" t="e">
        <f t="shared" si="20"/>
        <v>#REF!</v>
      </c>
      <c r="J93" s="164">
        <f t="shared" si="20"/>
        <v>0</v>
      </c>
    </row>
    <row r="94" spans="1:10" hidden="1" x14ac:dyDescent="0.25">
      <c r="B94" s="16"/>
      <c r="C94" s="15"/>
      <c r="D94" s="15"/>
      <c r="E94" s="15"/>
      <c r="F94" s="15"/>
      <c r="G94" s="15"/>
      <c r="H94" s="15"/>
      <c r="I94" s="15"/>
      <c r="J94" s="17"/>
    </row>
    <row r="95" spans="1:10" hidden="1" x14ac:dyDescent="0.25">
      <c r="B95" s="14"/>
      <c r="C95" s="29"/>
      <c r="D95" s="29"/>
      <c r="E95" s="29"/>
      <c r="F95" s="29"/>
      <c r="G95" s="29"/>
      <c r="H95" s="29"/>
      <c r="I95" s="29"/>
      <c r="J95" s="53"/>
    </row>
    <row r="97" spans="2:3" hidden="1" x14ac:dyDescent="0.25"/>
    <row r="98" spans="2:3" hidden="1" x14ac:dyDescent="0.25"/>
    <row r="99" spans="2:3" hidden="1" x14ac:dyDescent="0.25"/>
    <row r="100" spans="2:3" hidden="1" x14ac:dyDescent="0.25">
      <c r="B100" s="84" t="s">
        <v>20</v>
      </c>
      <c r="C100" s="85">
        <f>+C15+C35+C54+C73+C92</f>
        <v>250</v>
      </c>
    </row>
    <row r="101" spans="2:3" hidden="1" x14ac:dyDescent="0.25">
      <c r="B101" s="84" t="s">
        <v>39</v>
      </c>
      <c r="C101" s="85">
        <f>D15+D35+D54+D73+D92</f>
        <v>130</v>
      </c>
    </row>
    <row r="102" spans="2:3" hidden="1" x14ac:dyDescent="0.25">
      <c r="B102" s="84" t="s">
        <v>31</v>
      </c>
      <c r="C102" s="85">
        <f>C100-C101</f>
        <v>120</v>
      </c>
    </row>
    <row r="103" spans="2:3" hidden="1" x14ac:dyDescent="0.25">
      <c r="B103" s="84" t="s">
        <v>40</v>
      </c>
      <c r="C103" s="86">
        <f>C102/C100</f>
        <v>0.48</v>
      </c>
    </row>
    <row r="104" spans="2:3" hidden="1" x14ac:dyDescent="0.25">
      <c r="B104" s="84" t="s">
        <v>41</v>
      </c>
      <c r="C104" s="86">
        <f>C103-100%</f>
        <v>-0.52</v>
      </c>
    </row>
    <row r="105" spans="2:3" hidden="1" x14ac:dyDescent="0.25"/>
    <row r="106" spans="2:3" hidden="1" x14ac:dyDescent="0.25"/>
  </sheetData>
  <sheetProtection selectLockedCells="1" selectUnlockedCells="1"/>
  <mergeCells count="10">
    <mergeCell ref="C79:J79"/>
    <mergeCell ref="C41:J41"/>
    <mergeCell ref="B59:J59"/>
    <mergeCell ref="C60:J60"/>
    <mergeCell ref="B1:J1"/>
    <mergeCell ref="C2:J2"/>
    <mergeCell ref="B21:J21"/>
    <mergeCell ref="C22:J22"/>
    <mergeCell ref="B40:J40"/>
    <mergeCell ref="B78:J78"/>
  </mergeCells>
  <pageMargins left="0.51" right="0.11811023622047245" top="0.78740157480314965" bottom="1.0629921259842521" header="0.31496062992125984" footer="0.31496062992125984"/>
  <pageSetup paperSize="9" scale="86" orientation="portrait" r:id="rId1"/>
  <tableParts count="5">
    <tablePart r:id="rId2"/>
    <tablePart r:id="rId3"/>
    <tablePart r:id="rId4"/>
    <tablePart r:id="rId5"/>
    <tablePart r:id="rId6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1"/>
  <sheetViews>
    <sheetView showGridLines="0" zoomScale="145" zoomScaleNormal="145" workbookViewId="0">
      <selection activeCell="N74" sqref="N74:R75"/>
    </sheetView>
  </sheetViews>
  <sheetFormatPr defaultRowHeight="15" x14ac:dyDescent="0.25"/>
  <cols>
    <col min="1" max="1" width="3.140625" customWidth="1"/>
    <col min="2" max="2" width="22.7109375" customWidth="1"/>
    <col min="3" max="5" width="15.140625" customWidth="1"/>
    <col min="6" max="7" width="13.42578125" customWidth="1"/>
    <col min="8" max="8" width="14.28515625" hidden="1" customWidth="1"/>
    <col min="9" max="9" width="14.85546875" hidden="1" customWidth="1"/>
    <col min="10" max="10" width="15" customWidth="1"/>
  </cols>
  <sheetData>
    <row r="1" spans="1:10" ht="26.25" x14ac:dyDescent="0.4">
      <c r="B1" s="288" t="s">
        <v>24</v>
      </c>
      <c r="C1" s="288"/>
      <c r="D1" s="288"/>
      <c r="E1" s="288"/>
      <c r="F1" s="288"/>
      <c r="G1" s="288"/>
      <c r="H1" s="288"/>
      <c r="I1" s="288"/>
      <c r="J1" s="288"/>
    </row>
    <row r="2" spans="1:10" ht="21" x14ac:dyDescent="0.35">
      <c r="B2" s="121" t="s">
        <v>22</v>
      </c>
      <c r="C2" s="285">
        <v>45326</v>
      </c>
      <c r="D2" s="285"/>
      <c r="E2" s="285"/>
      <c r="F2" s="285"/>
      <c r="G2" s="285"/>
      <c r="H2" s="285"/>
      <c r="I2" s="285"/>
      <c r="J2" s="286"/>
    </row>
    <row r="3" spans="1:10" x14ac:dyDescent="0.25">
      <c r="B3" s="118" t="s">
        <v>17</v>
      </c>
      <c r="C3" s="28" t="s">
        <v>20</v>
      </c>
      <c r="D3" s="28" t="s">
        <v>4</v>
      </c>
      <c r="E3" s="28" t="s">
        <v>5</v>
      </c>
      <c r="F3" s="28" t="s">
        <v>10</v>
      </c>
      <c r="G3" s="28" t="s">
        <v>19</v>
      </c>
      <c r="H3" s="28" t="s">
        <v>7</v>
      </c>
      <c r="I3" s="28" t="s">
        <v>8</v>
      </c>
      <c r="J3" s="119" t="s">
        <v>18</v>
      </c>
    </row>
    <row r="4" spans="1:10" x14ac:dyDescent="0.25">
      <c r="A4" s="83">
        <v>1</v>
      </c>
      <c r="B4" s="152" t="str">
        <f>'CLASSE 1'!C1</f>
        <v>CLASSE 1</v>
      </c>
      <c r="C4" s="153">
        <f>'CLASSE 1'!I64</f>
        <v>5</v>
      </c>
      <c r="D4" s="153">
        <f>'CLASSE 1'!I65</f>
        <v>1</v>
      </c>
      <c r="E4" s="153">
        <f>'CLASSE 1'!I66</f>
        <v>4</v>
      </c>
      <c r="F4" s="153">
        <f>'CLASSE 1'!I67</f>
        <v>5</v>
      </c>
      <c r="G4" s="153">
        <f>'CLASSE 1'!I68</f>
        <v>9</v>
      </c>
      <c r="H4" s="153" t="e">
        <f>'CLASSE 1'!#REF!</f>
        <v>#REF!</v>
      </c>
      <c r="I4" s="153" t="e">
        <f>'CLASSE 1'!#REF!</f>
        <v>#REF!</v>
      </c>
      <c r="J4" s="154">
        <f>'CLASSE 1'!I71</f>
        <v>0</v>
      </c>
    </row>
    <row r="5" spans="1:10" x14ac:dyDescent="0.25">
      <c r="A5" s="83">
        <f>A4+1</f>
        <v>2</v>
      </c>
      <c r="B5" s="152" t="str">
        <f>'CLASSE 2'!C1</f>
        <v>CLASSE 2</v>
      </c>
      <c r="C5" s="153">
        <f>'CLASSE 2'!I64</f>
        <v>5</v>
      </c>
      <c r="D5" s="153">
        <f>'CLASSE 2'!I65</f>
        <v>1</v>
      </c>
      <c r="E5" s="153">
        <f>'CLASSE 2'!I66</f>
        <v>4</v>
      </c>
      <c r="F5" s="153">
        <f>'CLASSE 2'!I67</f>
        <v>5</v>
      </c>
      <c r="G5" s="153">
        <f t="shared" ref="G5:G11" si="0">E5+F5</f>
        <v>9</v>
      </c>
      <c r="H5" s="153" t="e">
        <f>#REF!</f>
        <v>#REF!</v>
      </c>
      <c r="I5" s="153" t="e">
        <f>#REF!</f>
        <v>#REF!</v>
      </c>
      <c r="J5" s="154">
        <f>'CLASSE 2'!D71</f>
        <v>0</v>
      </c>
    </row>
    <row r="6" spans="1:10" x14ac:dyDescent="0.25">
      <c r="A6" s="83">
        <f t="shared" ref="A6:A13" si="1">A5+1</f>
        <v>3</v>
      </c>
      <c r="B6" s="152" t="str">
        <f>'CLASSE 3'!C1</f>
        <v>CLASSE 3</v>
      </c>
      <c r="C6" s="153">
        <f>'CLASSE 3'!I64</f>
        <v>5</v>
      </c>
      <c r="D6" s="153">
        <f>'CLASSE 3'!I65</f>
        <v>1</v>
      </c>
      <c r="E6" s="153">
        <f t="shared" ref="E6:E11" si="2">C6-D6</f>
        <v>4</v>
      </c>
      <c r="F6" s="153">
        <f>'CLASSE 3'!I67</f>
        <v>5</v>
      </c>
      <c r="G6" s="153">
        <f t="shared" si="0"/>
        <v>9</v>
      </c>
      <c r="H6" s="153" t="e">
        <f>#REF!</f>
        <v>#REF!</v>
      </c>
      <c r="I6" s="153" t="e">
        <f>#REF!</f>
        <v>#REF!</v>
      </c>
      <c r="J6" s="154">
        <f>'CLASSE 3'!I71</f>
        <v>0</v>
      </c>
    </row>
    <row r="7" spans="1:10" x14ac:dyDescent="0.25">
      <c r="A7" s="83">
        <f t="shared" si="1"/>
        <v>4</v>
      </c>
      <c r="B7" s="152" t="str">
        <f>'CLASSE 4'!C1</f>
        <v>CLASSE 4</v>
      </c>
      <c r="C7" s="153">
        <f>'CLASSE 4'!I64</f>
        <v>5</v>
      </c>
      <c r="D7" s="153">
        <f>'CLASSE 4'!I65</f>
        <v>1</v>
      </c>
      <c r="E7" s="153">
        <f t="shared" si="2"/>
        <v>4</v>
      </c>
      <c r="F7" s="153">
        <f>'CLASSE 4'!I67</f>
        <v>5</v>
      </c>
      <c r="G7" s="153">
        <f t="shared" si="0"/>
        <v>9</v>
      </c>
      <c r="H7" s="153" t="e">
        <f>#REF!</f>
        <v>#REF!</v>
      </c>
      <c r="I7" s="153" t="e">
        <f>#REF!</f>
        <v>#REF!</v>
      </c>
      <c r="J7" s="154">
        <f>'CLASSE 4'!I71</f>
        <v>0</v>
      </c>
    </row>
    <row r="8" spans="1:10" x14ac:dyDescent="0.25">
      <c r="A8" s="83">
        <f t="shared" si="1"/>
        <v>5</v>
      </c>
      <c r="B8" s="152" t="str">
        <f>'CLASSE 5'!C1</f>
        <v>CLASSE 5</v>
      </c>
      <c r="C8" s="153">
        <f>'CLASSE 5'!I64</f>
        <v>5</v>
      </c>
      <c r="D8" s="153">
        <f>'CLASSE 5'!I65</f>
        <v>1</v>
      </c>
      <c r="E8" s="153">
        <f t="shared" si="2"/>
        <v>4</v>
      </c>
      <c r="F8" s="153">
        <f>'CLASSE 5'!I67</f>
        <v>5</v>
      </c>
      <c r="G8" s="153">
        <f t="shared" si="0"/>
        <v>9</v>
      </c>
      <c r="H8" s="153" t="e">
        <f>#REF!</f>
        <v>#REF!</v>
      </c>
      <c r="I8" s="153" t="e">
        <f>#REF!</f>
        <v>#REF!</v>
      </c>
      <c r="J8" s="154">
        <f>'CLASSE 5'!I71</f>
        <v>0</v>
      </c>
    </row>
    <row r="9" spans="1:10" x14ac:dyDescent="0.25">
      <c r="A9" s="83">
        <f t="shared" si="1"/>
        <v>6</v>
      </c>
      <c r="B9" s="152" t="str">
        <f>'CLASSE 6'!C1</f>
        <v>CLASSE 6</v>
      </c>
      <c r="C9" s="153">
        <f>'CLASSE 6'!I64</f>
        <v>5</v>
      </c>
      <c r="D9" s="153">
        <f>'CLASSE 6'!I65</f>
        <v>1</v>
      </c>
      <c r="E9" s="153">
        <f t="shared" si="2"/>
        <v>4</v>
      </c>
      <c r="F9" s="153">
        <f>'CLASSE 6'!I67</f>
        <v>5</v>
      </c>
      <c r="G9" s="153">
        <f t="shared" si="0"/>
        <v>9</v>
      </c>
      <c r="H9" s="153" t="e">
        <f>#REF!</f>
        <v>#REF!</v>
      </c>
      <c r="I9" s="153" t="e">
        <f>#REF!</f>
        <v>#REF!</v>
      </c>
      <c r="J9" s="154">
        <f>'CLASSE 6'!I71</f>
        <v>0</v>
      </c>
    </row>
    <row r="10" spans="1:10" x14ac:dyDescent="0.25">
      <c r="A10" s="83">
        <f t="shared" si="1"/>
        <v>7</v>
      </c>
      <c r="B10" s="152" t="str">
        <f>'CLASSE 7'!C1</f>
        <v>CLASSE 7</v>
      </c>
      <c r="C10" s="153">
        <f>'CLASSE 7'!I64</f>
        <v>5</v>
      </c>
      <c r="D10" s="153">
        <f>'CLASSE 7'!I65</f>
        <v>1</v>
      </c>
      <c r="E10" s="153">
        <f t="shared" si="2"/>
        <v>4</v>
      </c>
      <c r="F10" s="153">
        <f>'CLASSE 7'!I67</f>
        <v>5</v>
      </c>
      <c r="G10" s="153">
        <f t="shared" si="0"/>
        <v>9</v>
      </c>
      <c r="H10" s="153" t="e">
        <f>#REF!</f>
        <v>#REF!</v>
      </c>
      <c r="I10" s="153" t="e">
        <f>#REF!</f>
        <v>#REF!</v>
      </c>
      <c r="J10" s="154">
        <f>'CLASSE 7'!I71</f>
        <v>0</v>
      </c>
    </row>
    <row r="11" spans="1:10" x14ac:dyDescent="0.25">
      <c r="A11" s="83">
        <f t="shared" si="1"/>
        <v>8</v>
      </c>
      <c r="B11" s="152" t="str">
        <f>'CLASSE 8'!C1</f>
        <v>CLASSE 8</v>
      </c>
      <c r="C11" s="153">
        <f>'CLASSE 8'!I64</f>
        <v>5</v>
      </c>
      <c r="D11" s="153">
        <f>'CLASSE 8'!I65</f>
        <v>1</v>
      </c>
      <c r="E11" s="153">
        <f t="shared" si="2"/>
        <v>4</v>
      </c>
      <c r="F11" s="153">
        <f>'CLASSE 8'!I67</f>
        <v>5</v>
      </c>
      <c r="G11" s="153">
        <f t="shared" si="0"/>
        <v>9</v>
      </c>
      <c r="H11" s="153" t="e">
        <f>#REF!</f>
        <v>#REF!</v>
      </c>
      <c r="I11" s="153" t="e">
        <f>#REF!</f>
        <v>#REF!</v>
      </c>
      <c r="J11" s="154">
        <f>'CLASSE 8'!I71</f>
        <v>0</v>
      </c>
    </row>
    <row r="12" spans="1:10" x14ac:dyDescent="0.25">
      <c r="A12" s="83">
        <f t="shared" si="1"/>
        <v>9</v>
      </c>
      <c r="B12" s="152" t="str">
        <f>'CLASSE 9'!C1</f>
        <v>CLASSE 9</v>
      </c>
      <c r="C12" s="153">
        <f>'CLASSE 9'!I64</f>
        <v>5</v>
      </c>
      <c r="D12" s="153">
        <f>'CLASSE 9'!I65</f>
        <v>1</v>
      </c>
      <c r="E12" s="153">
        <f>C12-D12</f>
        <v>4</v>
      </c>
      <c r="F12" s="153">
        <f>'CLASSE 9'!I67</f>
        <v>5</v>
      </c>
      <c r="G12" s="153">
        <f>E12+F12</f>
        <v>9</v>
      </c>
      <c r="H12" s="153" t="e">
        <f>#REF!</f>
        <v>#REF!</v>
      </c>
      <c r="I12" s="153" t="e">
        <f>#REF!</f>
        <v>#REF!</v>
      </c>
      <c r="J12" s="154">
        <f>'CLASSE 9'!I71</f>
        <v>0</v>
      </c>
    </row>
    <row r="13" spans="1:10" x14ac:dyDescent="0.25">
      <c r="A13" s="83">
        <f t="shared" si="1"/>
        <v>10</v>
      </c>
      <c r="B13" s="152" t="str">
        <f>'CLASSE 10'!C1</f>
        <v>CLASSE 10</v>
      </c>
      <c r="C13" s="153">
        <f>'CLASSE 10'!I64</f>
        <v>5</v>
      </c>
      <c r="D13" s="153">
        <f>'CLASSE 10'!I65</f>
        <v>1</v>
      </c>
      <c r="E13" s="153">
        <f>C13-D13</f>
        <v>4</v>
      </c>
      <c r="F13" s="153">
        <f>'CLASSE 10'!I67</f>
        <v>5</v>
      </c>
      <c r="G13" s="153">
        <f>E13+F13</f>
        <v>9</v>
      </c>
      <c r="H13" s="153" t="e">
        <f>#REF!</f>
        <v>#REF!</v>
      </c>
      <c r="I13" s="153" t="e">
        <f>#REF!</f>
        <v>#REF!</v>
      </c>
      <c r="J13" s="154">
        <f>'CLASSE 10'!I71</f>
        <v>0</v>
      </c>
    </row>
    <row r="14" spans="1:10" x14ac:dyDescent="0.25">
      <c r="A14" s="83"/>
      <c r="B14" s="158"/>
      <c r="C14" s="153"/>
      <c r="D14" s="153"/>
      <c r="E14" s="153"/>
      <c r="F14" s="153"/>
      <c r="G14" s="153"/>
      <c r="H14" s="153" t="e">
        <f>#REF!</f>
        <v>#REF!</v>
      </c>
      <c r="I14" s="153" t="e">
        <f>#REF!</f>
        <v>#REF!</v>
      </c>
      <c r="J14" s="154"/>
    </row>
    <row r="15" spans="1:10" x14ac:dyDescent="0.25">
      <c r="B15" s="159" t="s">
        <v>16</v>
      </c>
      <c r="C15" s="169">
        <f>SUM(C4:C13)</f>
        <v>50</v>
      </c>
      <c r="D15" s="169">
        <f>SUM(D4:D13)</f>
        <v>10</v>
      </c>
      <c r="E15" s="169">
        <f>SUM(E4:E13)</f>
        <v>40</v>
      </c>
      <c r="F15" s="169">
        <f>SUM(F4:F13)</f>
        <v>50</v>
      </c>
      <c r="G15" s="169">
        <f>SUM(G4:G13)</f>
        <v>90</v>
      </c>
      <c r="H15" s="169" t="e">
        <f>SUM(H4:H8)</f>
        <v>#REF!</v>
      </c>
      <c r="I15" s="169" t="e">
        <f>SUM(I4:I8)</f>
        <v>#REF!</v>
      </c>
      <c r="J15" s="170">
        <f>SUM(J4:J14)</f>
        <v>0</v>
      </c>
    </row>
    <row r="16" spans="1:10" ht="13.5" customHeight="1" x14ac:dyDescent="0.25">
      <c r="B16" s="162" t="s">
        <v>21</v>
      </c>
      <c r="C16" s="163"/>
      <c r="D16" s="163"/>
      <c r="E16" s="163"/>
      <c r="F16" s="163"/>
      <c r="G16" s="163"/>
      <c r="H16" s="163"/>
      <c r="I16" s="163"/>
      <c r="J16" s="164"/>
    </row>
    <row r="17" spans="1:10" ht="15" hidden="1" customHeight="1" x14ac:dyDescent="0.25">
      <c r="B17" s="16"/>
      <c r="C17" s="15"/>
      <c r="D17" s="15"/>
      <c r="E17" s="15"/>
      <c r="F17" s="15"/>
      <c r="G17" s="15"/>
      <c r="H17" s="15"/>
      <c r="I17" s="15"/>
      <c r="J17" s="17"/>
    </row>
    <row r="18" spans="1:10" x14ac:dyDescent="0.25">
      <c r="B18" s="14"/>
      <c r="C18" s="14"/>
      <c r="D18" s="14"/>
      <c r="E18" s="14"/>
      <c r="F18" s="14"/>
      <c r="G18" s="14"/>
      <c r="H18" s="14"/>
      <c r="I18" s="14"/>
      <c r="J18" s="18"/>
    </row>
    <row r="21" spans="1:10" ht="26.25" x14ac:dyDescent="0.4">
      <c r="B21" s="289" t="s">
        <v>26</v>
      </c>
      <c r="C21" s="289"/>
      <c r="D21" s="289"/>
      <c r="E21" s="289"/>
      <c r="F21" s="289"/>
      <c r="G21" s="289"/>
      <c r="H21" s="289"/>
      <c r="I21" s="289"/>
      <c r="J21" s="289"/>
    </row>
    <row r="22" spans="1:10" ht="21" x14ac:dyDescent="0.35">
      <c r="B22" s="121" t="s">
        <v>22</v>
      </c>
      <c r="C22" s="285">
        <v>45333</v>
      </c>
      <c r="D22" s="285"/>
      <c r="E22" s="285"/>
      <c r="F22" s="285"/>
      <c r="G22" s="285"/>
      <c r="H22" s="285"/>
      <c r="I22" s="285"/>
      <c r="J22" s="286"/>
    </row>
    <row r="23" spans="1:10" x14ac:dyDescent="0.25">
      <c r="B23" s="118" t="s">
        <v>17</v>
      </c>
      <c r="C23" s="28" t="s">
        <v>20</v>
      </c>
      <c r="D23" s="28" t="s">
        <v>4</v>
      </c>
      <c r="E23" s="28" t="s">
        <v>5</v>
      </c>
      <c r="F23" s="28" t="s">
        <v>10</v>
      </c>
      <c r="G23" s="28" t="s">
        <v>19</v>
      </c>
      <c r="H23" s="28" t="s">
        <v>7</v>
      </c>
      <c r="I23" s="28" t="s">
        <v>8</v>
      </c>
      <c r="J23" s="119" t="s">
        <v>18</v>
      </c>
    </row>
    <row r="24" spans="1:10" x14ac:dyDescent="0.25">
      <c r="A24" s="83">
        <v>1</v>
      </c>
      <c r="B24" s="152" t="str">
        <f>'CLASSE 1'!C1</f>
        <v>CLASSE 1</v>
      </c>
      <c r="C24" s="153">
        <f>'CLASSE 1'!J64</f>
        <v>5</v>
      </c>
      <c r="D24" s="153">
        <f>'CLASSE 1'!J65</f>
        <v>1</v>
      </c>
      <c r="E24" s="153">
        <f t="shared" ref="E24:E33" si="3">C24-D24</f>
        <v>4</v>
      </c>
      <c r="F24" s="153">
        <f>'CLASSE 1'!J67</f>
        <v>0</v>
      </c>
      <c r="G24" s="153">
        <f t="shared" ref="G24:G33" si="4">E24+F24</f>
        <v>4</v>
      </c>
      <c r="H24" s="153"/>
      <c r="I24" s="153"/>
      <c r="J24" s="154">
        <f>'CLASSE 1'!J71</f>
        <v>0</v>
      </c>
    </row>
    <row r="25" spans="1:10" x14ac:dyDescent="0.25">
      <c r="A25" s="83">
        <f>A24+1</f>
        <v>2</v>
      </c>
      <c r="B25" s="152" t="str">
        <f>'CLASSE 2'!C1</f>
        <v>CLASSE 2</v>
      </c>
      <c r="C25" s="153">
        <f>'CLASSE 2'!J64</f>
        <v>5</v>
      </c>
      <c r="D25" s="153">
        <f>'CLASSE 2'!J65</f>
        <v>1</v>
      </c>
      <c r="E25" s="153">
        <f t="shared" si="3"/>
        <v>4</v>
      </c>
      <c r="F25" s="153">
        <f>'CLASSE 2'!J67</f>
        <v>0</v>
      </c>
      <c r="G25" s="153">
        <f t="shared" si="4"/>
        <v>4</v>
      </c>
      <c r="H25" s="153"/>
      <c r="I25" s="153"/>
      <c r="J25" s="154">
        <f>'CLASSE 2'!J71</f>
        <v>0</v>
      </c>
    </row>
    <row r="26" spans="1:10" x14ac:dyDescent="0.25">
      <c r="A26" s="83">
        <f t="shared" ref="A26:A33" si="5">A25+1</f>
        <v>3</v>
      </c>
      <c r="B26" s="152" t="str">
        <f>'CLASSE 3'!C1</f>
        <v>CLASSE 3</v>
      </c>
      <c r="C26" s="153">
        <f>'CLASSE 3'!J64</f>
        <v>5</v>
      </c>
      <c r="D26" s="153">
        <f>'CLASSE 3'!J65</f>
        <v>1</v>
      </c>
      <c r="E26" s="153">
        <f t="shared" si="3"/>
        <v>4</v>
      </c>
      <c r="F26" s="153">
        <f>'CLASSE 3'!J67</f>
        <v>0</v>
      </c>
      <c r="G26" s="153">
        <f t="shared" si="4"/>
        <v>4</v>
      </c>
      <c r="H26" s="153"/>
      <c r="I26" s="153"/>
      <c r="J26" s="154">
        <f>'CLASSE 3'!J71</f>
        <v>0</v>
      </c>
    </row>
    <row r="27" spans="1:10" x14ac:dyDescent="0.25">
      <c r="A27" s="83">
        <f t="shared" si="5"/>
        <v>4</v>
      </c>
      <c r="B27" s="152" t="str">
        <f>'CLASSE 4'!C1</f>
        <v>CLASSE 4</v>
      </c>
      <c r="C27" s="153">
        <f>'CLASSE 4'!J64</f>
        <v>5</v>
      </c>
      <c r="D27" s="153">
        <f>'CLASSE 4'!J65</f>
        <v>1</v>
      </c>
      <c r="E27" s="153">
        <f t="shared" si="3"/>
        <v>4</v>
      </c>
      <c r="F27" s="153">
        <f>'CLASSE 4'!J67</f>
        <v>0</v>
      </c>
      <c r="G27" s="153">
        <f t="shared" si="4"/>
        <v>4</v>
      </c>
      <c r="H27" s="153"/>
      <c r="I27" s="153"/>
      <c r="J27" s="154">
        <f>'CLASSE 4'!J71</f>
        <v>0</v>
      </c>
    </row>
    <row r="28" spans="1:10" x14ac:dyDescent="0.25">
      <c r="A28" s="83">
        <f t="shared" si="5"/>
        <v>5</v>
      </c>
      <c r="B28" s="152" t="str">
        <f>'CLASSE 5'!C1</f>
        <v>CLASSE 5</v>
      </c>
      <c r="C28" s="153">
        <f>'CLASSE 5'!J64</f>
        <v>5</v>
      </c>
      <c r="D28" s="153">
        <f>'CLASSE 5'!J65</f>
        <v>1</v>
      </c>
      <c r="E28" s="153">
        <f t="shared" si="3"/>
        <v>4</v>
      </c>
      <c r="F28" s="153">
        <f>'CLASSE 5'!J67</f>
        <v>0</v>
      </c>
      <c r="G28" s="153">
        <f t="shared" si="4"/>
        <v>4</v>
      </c>
      <c r="H28" s="153"/>
      <c r="I28" s="153"/>
      <c r="J28" s="154">
        <f>'CLASSE 5'!J71</f>
        <v>0</v>
      </c>
    </row>
    <row r="29" spans="1:10" x14ac:dyDescent="0.25">
      <c r="A29" s="83">
        <f t="shared" si="5"/>
        <v>6</v>
      </c>
      <c r="B29" s="152" t="str">
        <f>'CLASSE 6'!C1</f>
        <v>CLASSE 6</v>
      </c>
      <c r="C29" s="153">
        <f>'CLASSE 6'!J64</f>
        <v>5</v>
      </c>
      <c r="D29" s="153">
        <f>'CLASSE 6'!J65</f>
        <v>1</v>
      </c>
      <c r="E29" s="153">
        <f t="shared" si="3"/>
        <v>4</v>
      </c>
      <c r="F29" s="153">
        <f>'CLASSE 6'!J67</f>
        <v>0</v>
      </c>
      <c r="G29" s="153">
        <f t="shared" si="4"/>
        <v>4</v>
      </c>
      <c r="H29" s="153"/>
      <c r="I29" s="153"/>
      <c r="J29" s="154">
        <f>'CLASSE 6'!J71</f>
        <v>0</v>
      </c>
    </row>
    <row r="30" spans="1:10" x14ac:dyDescent="0.25">
      <c r="A30" s="83">
        <f t="shared" si="5"/>
        <v>7</v>
      </c>
      <c r="B30" s="152" t="str">
        <f>'CLASSE 7'!C1</f>
        <v>CLASSE 7</v>
      </c>
      <c r="C30" s="153">
        <f>'CLASSE 7'!J64</f>
        <v>5</v>
      </c>
      <c r="D30" s="153">
        <f>'CLASSE 7'!J65</f>
        <v>1</v>
      </c>
      <c r="E30" s="153">
        <f t="shared" si="3"/>
        <v>4</v>
      </c>
      <c r="F30" s="153">
        <f>'CLASSE 7'!J67</f>
        <v>0</v>
      </c>
      <c r="G30" s="153">
        <f t="shared" si="4"/>
        <v>4</v>
      </c>
      <c r="H30" s="153"/>
      <c r="I30" s="153"/>
      <c r="J30" s="154">
        <f>'CLASSE 7'!J71</f>
        <v>0</v>
      </c>
    </row>
    <row r="31" spans="1:10" x14ac:dyDescent="0.25">
      <c r="A31" s="83">
        <f t="shared" si="5"/>
        <v>8</v>
      </c>
      <c r="B31" s="152" t="str">
        <f>'CLASSE 8'!C1</f>
        <v>CLASSE 8</v>
      </c>
      <c r="C31" s="153">
        <f>'CLASSE 8'!J64</f>
        <v>5</v>
      </c>
      <c r="D31" s="153">
        <f>'CLASSE 8'!J65</f>
        <v>1</v>
      </c>
      <c r="E31" s="153">
        <f t="shared" si="3"/>
        <v>4</v>
      </c>
      <c r="F31" s="153">
        <f>'CLASSE 8'!J67</f>
        <v>0</v>
      </c>
      <c r="G31" s="153">
        <f t="shared" si="4"/>
        <v>4</v>
      </c>
      <c r="H31" s="153"/>
      <c r="I31" s="153"/>
      <c r="J31" s="154">
        <f>'CLASSE 8'!J71</f>
        <v>0</v>
      </c>
    </row>
    <row r="32" spans="1:10" x14ac:dyDescent="0.25">
      <c r="A32" s="83">
        <f t="shared" si="5"/>
        <v>9</v>
      </c>
      <c r="B32" s="152" t="str">
        <f>'CLASSE 9'!C1</f>
        <v>CLASSE 9</v>
      </c>
      <c r="C32" s="153">
        <f>'CLASSE 9'!J64</f>
        <v>5</v>
      </c>
      <c r="D32" s="153">
        <f>'CLASSE 9'!J65</f>
        <v>1</v>
      </c>
      <c r="E32" s="153">
        <f t="shared" si="3"/>
        <v>4</v>
      </c>
      <c r="F32" s="153">
        <f>'CLASSE 9'!J67</f>
        <v>0</v>
      </c>
      <c r="G32" s="153">
        <f t="shared" si="4"/>
        <v>4</v>
      </c>
      <c r="H32" s="153"/>
      <c r="I32" s="153"/>
      <c r="J32" s="154">
        <f>'CLASSE 9'!J71</f>
        <v>0</v>
      </c>
    </row>
    <row r="33" spans="1:10" x14ac:dyDescent="0.25">
      <c r="A33" s="83">
        <f t="shared" si="5"/>
        <v>10</v>
      </c>
      <c r="B33" s="152" t="str">
        <f>'CLASSE 10'!C1</f>
        <v>CLASSE 10</v>
      </c>
      <c r="C33" s="153">
        <f>'CLASSE 10'!J64</f>
        <v>5</v>
      </c>
      <c r="D33" s="153">
        <f>'CLASSE 10'!J65</f>
        <v>1</v>
      </c>
      <c r="E33" s="153">
        <f t="shared" si="3"/>
        <v>4</v>
      </c>
      <c r="F33" s="153">
        <f>'CLASSE 10'!J67</f>
        <v>0</v>
      </c>
      <c r="G33" s="153">
        <f t="shared" si="4"/>
        <v>4</v>
      </c>
      <c r="H33" s="153"/>
      <c r="I33" s="153"/>
      <c r="J33" s="154">
        <f>'CLASSE 10'!J71</f>
        <v>0</v>
      </c>
    </row>
    <row r="34" spans="1:10" x14ac:dyDescent="0.25">
      <c r="A34" s="83"/>
      <c r="B34" s="158"/>
      <c r="C34" s="153"/>
      <c r="D34" s="153"/>
      <c r="E34" s="153"/>
      <c r="F34" s="153"/>
      <c r="G34" s="153"/>
      <c r="H34" s="153"/>
      <c r="I34" s="153"/>
      <c r="J34" s="154"/>
    </row>
    <row r="35" spans="1:10" x14ac:dyDescent="0.25">
      <c r="B35" s="159" t="s">
        <v>16</v>
      </c>
      <c r="C35" s="160">
        <f>SUM(C24:C33)</f>
        <v>50</v>
      </c>
      <c r="D35" s="160">
        <f>SUM(D24:D33)</f>
        <v>10</v>
      </c>
      <c r="E35" s="160">
        <f>SUM(E24:E33)</f>
        <v>40</v>
      </c>
      <c r="F35" s="160">
        <f>SUM(F24:F33)</f>
        <v>0</v>
      </c>
      <c r="G35" s="160">
        <f>SUM(G24:G33)</f>
        <v>40</v>
      </c>
      <c r="H35" s="160">
        <f>SUM(H24:H30)</f>
        <v>0</v>
      </c>
      <c r="I35" s="160">
        <f>SUM(I24:I30)</f>
        <v>0</v>
      </c>
      <c r="J35" s="161">
        <f>SUM(J24:J34)</f>
        <v>0</v>
      </c>
    </row>
    <row r="36" spans="1:10" ht="13.5" customHeight="1" x14ac:dyDescent="0.25">
      <c r="B36" s="162" t="s">
        <v>21</v>
      </c>
      <c r="C36" s="163">
        <f t="shared" ref="C36:J36" si="6">C15</f>
        <v>50</v>
      </c>
      <c r="D36" s="163">
        <f t="shared" si="6"/>
        <v>10</v>
      </c>
      <c r="E36" s="163">
        <f t="shared" si="6"/>
        <v>40</v>
      </c>
      <c r="F36" s="163">
        <f t="shared" si="6"/>
        <v>50</v>
      </c>
      <c r="G36" s="163">
        <f t="shared" si="6"/>
        <v>90</v>
      </c>
      <c r="H36" s="163" t="e">
        <f t="shared" si="6"/>
        <v>#REF!</v>
      </c>
      <c r="I36" s="163" t="e">
        <f t="shared" si="6"/>
        <v>#REF!</v>
      </c>
      <c r="J36" s="164">
        <f t="shared" si="6"/>
        <v>0</v>
      </c>
    </row>
    <row r="37" spans="1:10" ht="15" hidden="1" customHeight="1" x14ac:dyDescent="0.25">
      <c r="B37" s="16"/>
      <c r="C37" s="15"/>
      <c r="D37" s="15"/>
      <c r="E37" s="15"/>
      <c r="F37" s="15"/>
      <c r="G37" s="15"/>
      <c r="H37" s="15"/>
      <c r="I37" s="15"/>
      <c r="J37" s="17"/>
    </row>
    <row r="38" spans="1:10" x14ac:dyDescent="0.25">
      <c r="B38" s="30"/>
      <c r="C38" s="29"/>
      <c r="D38" s="29"/>
      <c r="E38" s="29"/>
      <c r="F38" s="29"/>
      <c r="G38" s="29"/>
      <c r="H38" s="29"/>
      <c r="I38" s="29"/>
      <c r="J38" s="18"/>
    </row>
    <row r="40" spans="1:10" ht="26.25" x14ac:dyDescent="0.4">
      <c r="B40" s="290" t="s">
        <v>27</v>
      </c>
      <c r="C40" s="290"/>
      <c r="D40" s="290"/>
      <c r="E40" s="290"/>
      <c r="F40" s="290"/>
      <c r="G40" s="290"/>
      <c r="H40" s="290"/>
      <c r="I40" s="290"/>
      <c r="J40" s="290"/>
    </row>
    <row r="41" spans="1:10" ht="21" x14ac:dyDescent="0.35">
      <c r="B41" s="121" t="s">
        <v>22</v>
      </c>
      <c r="C41" s="285">
        <v>45340</v>
      </c>
      <c r="D41" s="285"/>
      <c r="E41" s="285"/>
      <c r="F41" s="285"/>
      <c r="G41" s="285"/>
      <c r="H41" s="285"/>
      <c r="I41" s="285"/>
      <c r="J41" s="286"/>
    </row>
    <row r="42" spans="1:10" x14ac:dyDescent="0.25">
      <c r="B42" s="115" t="s">
        <v>17</v>
      </c>
      <c r="C42" s="28" t="s">
        <v>20</v>
      </c>
      <c r="D42" s="28" t="s">
        <v>4</v>
      </c>
      <c r="E42" s="28" t="s">
        <v>5</v>
      </c>
      <c r="F42" s="28" t="s">
        <v>10</v>
      </c>
      <c r="G42" s="28" t="s">
        <v>19</v>
      </c>
      <c r="H42" s="28" t="s">
        <v>7</v>
      </c>
      <c r="I42" s="28" t="s">
        <v>8</v>
      </c>
      <c r="J42" s="119" t="s">
        <v>18</v>
      </c>
    </row>
    <row r="43" spans="1:10" x14ac:dyDescent="0.25">
      <c r="A43" s="83">
        <v>1</v>
      </c>
      <c r="B43" s="152" t="str">
        <f>B4</f>
        <v>CLASSE 1</v>
      </c>
      <c r="C43" s="153">
        <f>'CLASSE 1'!K64</f>
        <v>5</v>
      </c>
      <c r="D43" s="153">
        <f>'CLASSE 1'!K65</f>
        <v>1</v>
      </c>
      <c r="E43" s="153">
        <f t="shared" ref="E43:E52" si="7">C43-D43</f>
        <v>4</v>
      </c>
      <c r="F43" s="153">
        <f>'CLASSE 1'!K67</f>
        <v>0</v>
      </c>
      <c r="G43" s="153">
        <f t="shared" ref="G43:G52" si="8">E43+F43</f>
        <v>4</v>
      </c>
      <c r="H43" s="153"/>
      <c r="I43" s="153"/>
      <c r="J43" s="154">
        <f>'CLASSE 1'!K71</f>
        <v>0</v>
      </c>
    </row>
    <row r="44" spans="1:10" x14ac:dyDescent="0.25">
      <c r="A44" s="83">
        <f>A43+1</f>
        <v>2</v>
      </c>
      <c r="B44" s="152" t="str">
        <f>'CLASSE 2'!C1</f>
        <v>CLASSE 2</v>
      </c>
      <c r="C44" s="153">
        <f>'CLASSE 2'!K64</f>
        <v>5</v>
      </c>
      <c r="D44" s="153">
        <f>'CLASSE 2'!K65</f>
        <v>1</v>
      </c>
      <c r="E44" s="153">
        <f t="shared" si="7"/>
        <v>4</v>
      </c>
      <c r="F44" s="153">
        <f>'CLASSE 2'!K67</f>
        <v>0</v>
      </c>
      <c r="G44" s="153">
        <f t="shared" si="8"/>
        <v>4</v>
      </c>
      <c r="H44" s="153"/>
      <c r="I44" s="153"/>
      <c r="J44" s="154">
        <f>'CLASSE 2'!K71</f>
        <v>0</v>
      </c>
    </row>
    <row r="45" spans="1:10" x14ac:dyDescent="0.25">
      <c r="A45" s="83">
        <f t="shared" ref="A45:A52" si="9">A44+1</f>
        <v>3</v>
      </c>
      <c r="B45" s="152" t="str">
        <f>B6</f>
        <v>CLASSE 3</v>
      </c>
      <c r="C45" s="153">
        <f>'CLASSE 3'!K64</f>
        <v>5</v>
      </c>
      <c r="D45" s="153">
        <f>'CLASSE 3'!K65</f>
        <v>1</v>
      </c>
      <c r="E45" s="153">
        <f t="shared" si="7"/>
        <v>4</v>
      </c>
      <c r="F45" s="153">
        <f>'CLASSE 3'!K67</f>
        <v>0</v>
      </c>
      <c r="G45" s="153">
        <f t="shared" si="8"/>
        <v>4</v>
      </c>
      <c r="H45" s="153"/>
      <c r="I45" s="153"/>
      <c r="J45" s="154">
        <f>'CLASSE 3'!K71</f>
        <v>0</v>
      </c>
    </row>
    <row r="46" spans="1:10" x14ac:dyDescent="0.25">
      <c r="A46" s="83">
        <f t="shared" si="9"/>
        <v>4</v>
      </c>
      <c r="B46" s="152" t="str">
        <f>B7</f>
        <v>CLASSE 4</v>
      </c>
      <c r="C46" s="153">
        <f>'CLASSE 4'!K64</f>
        <v>5</v>
      </c>
      <c r="D46" s="153">
        <f>'CLASSE 4'!K65</f>
        <v>1</v>
      </c>
      <c r="E46" s="153">
        <f t="shared" si="7"/>
        <v>4</v>
      </c>
      <c r="F46" s="153">
        <f>'CLASSE 4'!K67</f>
        <v>0</v>
      </c>
      <c r="G46" s="153">
        <f t="shared" si="8"/>
        <v>4</v>
      </c>
      <c r="H46" s="153"/>
      <c r="I46" s="153"/>
      <c r="J46" s="154">
        <f>'CLASSE 4'!K71</f>
        <v>0</v>
      </c>
    </row>
    <row r="47" spans="1:10" x14ac:dyDescent="0.25">
      <c r="A47" s="83">
        <f t="shared" si="9"/>
        <v>5</v>
      </c>
      <c r="B47" s="152" t="str">
        <f>B8</f>
        <v>CLASSE 5</v>
      </c>
      <c r="C47" s="153">
        <f>'CLASSE 5'!K64</f>
        <v>5</v>
      </c>
      <c r="D47" s="153">
        <f>'CLASSE 5'!K65</f>
        <v>1</v>
      </c>
      <c r="E47" s="153">
        <f t="shared" si="7"/>
        <v>4</v>
      </c>
      <c r="F47" s="153">
        <f>'CLASSE 5'!K67</f>
        <v>0</v>
      </c>
      <c r="G47" s="153">
        <f t="shared" si="8"/>
        <v>4</v>
      </c>
      <c r="H47" s="153"/>
      <c r="I47" s="153"/>
      <c r="J47" s="154">
        <f>'CLASSE 5'!K71</f>
        <v>0</v>
      </c>
    </row>
    <row r="48" spans="1:10" x14ac:dyDescent="0.25">
      <c r="A48" s="83">
        <f t="shared" si="9"/>
        <v>6</v>
      </c>
      <c r="B48" s="152" t="str">
        <f>'CLASSE 6'!C1</f>
        <v>CLASSE 6</v>
      </c>
      <c r="C48" s="153">
        <f>'CLASSE 6'!K64</f>
        <v>5</v>
      </c>
      <c r="D48" s="153">
        <f>'CLASSE 6'!K65</f>
        <v>1</v>
      </c>
      <c r="E48" s="153">
        <f t="shared" si="7"/>
        <v>4</v>
      </c>
      <c r="F48" s="153">
        <f>'CLASSE 6'!K67</f>
        <v>0</v>
      </c>
      <c r="G48" s="153">
        <f t="shared" si="8"/>
        <v>4</v>
      </c>
      <c r="H48" s="153"/>
      <c r="I48" s="153"/>
      <c r="J48" s="154">
        <f>'CLASSE 6'!K71</f>
        <v>0</v>
      </c>
    </row>
    <row r="49" spans="1:10" x14ac:dyDescent="0.25">
      <c r="A49" s="83">
        <f t="shared" si="9"/>
        <v>7</v>
      </c>
      <c r="B49" s="152" t="str">
        <f>'CLASSE 7'!C1</f>
        <v>CLASSE 7</v>
      </c>
      <c r="C49" s="153">
        <f>'CLASSE 7'!K64</f>
        <v>5</v>
      </c>
      <c r="D49" s="153">
        <f>'CLASSE 7'!K65</f>
        <v>1</v>
      </c>
      <c r="E49" s="153">
        <f t="shared" si="7"/>
        <v>4</v>
      </c>
      <c r="F49" s="153">
        <f>'CLASSE 7'!K67</f>
        <v>0</v>
      </c>
      <c r="G49" s="153">
        <f t="shared" si="8"/>
        <v>4</v>
      </c>
      <c r="H49" s="153"/>
      <c r="I49" s="153"/>
      <c r="J49" s="154">
        <f>'CLASSE 7'!K71</f>
        <v>0</v>
      </c>
    </row>
    <row r="50" spans="1:10" x14ac:dyDescent="0.25">
      <c r="A50" s="83">
        <f t="shared" si="9"/>
        <v>8</v>
      </c>
      <c r="B50" s="152" t="str">
        <f>'CLASSE 8'!C1</f>
        <v>CLASSE 8</v>
      </c>
      <c r="C50" s="153">
        <f>'CLASSE 8'!K64</f>
        <v>5</v>
      </c>
      <c r="D50" s="153">
        <f>'CLASSE 8'!K65</f>
        <v>1</v>
      </c>
      <c r="E50" s="153">
        <f t="shared" si="7"/>
        <v>4</v>
      </c>
      <c r="F50" s="153">
        <f>'CLASSE 8'!K67</f>
        <v>0</v>
      </c>
      <c r="G50" s="153">
        <f t="shared" si="8"/>
        <v>4</v>
      </c>
      <c r="H50" s="153"/>
      <c r="I50" s="153"/>
      <c r="J50" s="154">
        <f>'CLASSE 8'!K71</f>
        <v>0</v>
      </c>
    </row>
    <row r="51" spans="1:10" x14ac:dyDescent="0.25">
      <c r="A51" s="83">
        <f t="shared" si="9"/>
        <v>9</v>
      </c>
      <c r="B51" s="152" t="str">
        <f>'CLASSE 9'!C1</f>
        <v>CLASSE 9</v>
      </c>
      <c r="C51" s="153">
        <f>'CLASSE 9'!K64</f>
        <v>5</v>
      </c>
      <c r="D51" s="153">
        <f>'CLASSE 9'!K65</f>
        <v>1</v>
      </c>
      <c r="E51" s="153">
        <f t="shared" si="7"/>
        <v>4</v>
      </c>
      <c r="F51" s="153">
        <f>'CLASSE 9'!K67</f>
        <v>0</v>
      </c>
      <c r="G51" s="153">
        <f t="shared" si="8"/>
        <v>4</v>
      </c>
      <c r="H51" s="153"/>
      <c r="I51" s="153"/>
      <c r="J51" s="154">
        <f>'CLASSE 9'!K71</f>
        <v>0</v>
      </c>
    </row>
    <row r="52" spans="1:10" x14ac:dyDescent="0.25">
      <c r="A52" s="83">
        <f t="shared" si="9"/>
        <v>10</v>
      </c>
      <c r="B52" s="152" t="str">
        <f>'CLASSE 10'!C1</f>
        <v>CLASSE 10</v>
      </c>
      <c r="C52" s="153">
        <f>'CLASSE 10'!K64</f>
        <v>5</v>
      </c>
      <c r="D52" s="153">
        <f>'CLASSE 10'!K65</f>
        <v>1</v>
      </c>
      <c r="E52" s="153">
        <f t="shared" si="7"/>
        <v>4</v>
      </c>
      <c r="F52" s="153">
        <f>'CLASSE 10'!K67</f>
        <v>0</v>
      </c>
      <c r="G52" s="153">
        <f t="shared" si="8"/>
        <v>4</v>
      </c>
      <c r="H52" s="153"/>
      <c r="I52" s="153"/>
      <c r="J52" s="154">
        <f>'CLASSE 10'!K71</f>
        <v>0</v>
      </c>
    </row>
    <row r="53" spans="1:10" x14ac:dyDescent="0.25">
      <c r="A53" s="83"/>
      <c r="B53" s="158"/>
      <c r="C53" s="153"/>
      <c r="D53" s="153"/>
      <c r="E53" s="153"/>
      <c r="F53" s="153"/>
      <c r="G53" s="153"/>
      <c r="H53" s="153"/>
      <c r="I53" s="153"/>
      <c r="J53" s="154"/>
    </row>
    <row r="54" spans="1:10" x14ac:dyDescent="0.25">
      <c r="B54" s="159" t="s">
        <v>16</v>
      </c>
      <c r="C54" s="160">
        <f>SUM(C43:C52)</f>
        <v>50</v>
      </c>
      <c r="D54" s="160">
        <f>SUM(D43:D52)</f>
        <v>10</v>
      </c>
      <c r="E54" s="160">
        <f>SUM(E43:E52)</f>
        <v>40</v>
      </c>
      <c r="F54" s="160">
        <f>SUM(F43:F52)</f>
        <v>0</v>
      </c>
      <c r="G54" s="160">
        <f>SUM(G43:G52)</f>
        <v>40</v>
      </c>
      <c r="H54" s="160">
        <f>SUM(H43:H49)</f>
        <v>0</v>
      </c>
      <c r="I54" s="160">
        <f>SUM(I43:I49)</f>
        <v>0</v>
      </c>
      <c r="J54" s="161">
        <f>SUM(J43:J53)</f>
        <v>0</v>
      </c>
    </row>
    <row r="55" spans="1:10" x14ac:dyDescent="0.25">
      <c r="B55" s="162" t="s">
        <v>21</v>
      </c>
      <c r="C55" s="163">
        <f t="shared" ref="C55:J55" si="10">C35</f>
        <v>50</v>
      </c>
      <c r="D55" s="163">
        <f t="shared" si="10"/>
        <v>10</v>
      </c>
      <c r="E55" s="163">
        <f t="shared" si="10"/>
        <v>40</v>
      </c>
      <c r="F55" s="163">
        <f t="shared" si="10"/>
        <v>0</v>
      </c>
      <c r="G55" s="163">
        <f t="shared" si="10"/>
        <v>40</v>
      </c>
      <c r="H55" s="163">
        <f t="shared" si="10"/>
        <v>0</v>
      </c>
      <c r="I55" s="163">
        <f t="shared" si="10"/>
        <v>0</v>
      </c>
      <c r="J55" s="164">
        <f t="shared" si="10"/>
        <v>0</v>
      </c>
    </row>
    <row r="56" spans="1:10" ht="15" hidden="1" customHeight="1" x14ac:dyDescent="0.25">
      <c r="B56" s="16"/>
      <c r="C56" s="15"/>
      <c r="D56" s="15"/>
      <c r="E56" s="15"/>
      <c r="F56" s="15"/>
      <c r="G56" s="15"/>
      <c r="H56" s="15"/>
      <c r="I56" s="15"/>
      <c r="J56" s="17"/>
    </row>
    <row r="57" spans="1:10" x14ac:dyDescent="0.25">
      <c r="B57" s="14"/>
      <c r="C57" s="29"/>
      <c r="D57" s="14"/>
      <c r="E57" s="14"/>
      <c r="F57" s="14"/>
      <c r="G57" s="14"/>
      <c r="H57" s="14"/>
      <c r="I57" s="14"/>
      <c r="J57" s="18"/>
    </row>
    <row r="59" spans="1:10" ht="26.25" x14ac:dyDescent="0.4">
      <c r="B59" s="287" t="s">
        <v>28</v>
      </c>
      <c r="C59" s="287"/>
      <c r="D59" s="287"/>
      <c r="E59" s="287"/>
      <c r="F59" s="287"/>
      <c r="G59" s="287"/>
      <c r="H59" s="287"/>
      <c r="I59" s="287"/>
      <c r="J59" s="287"/>
    </row>
    <row r="60" spans="1:10" ht="21" x14ac:dyDescent="0.35">
      <c r="B60" s="121" t="s">
        <v>22</v>
      </c>
      <c r="C60" s="285">
        <v>45347</v>
      </c>
      <c r="D60" s="285"/>
      <c r="E60" s="285"/>
      <c r="F60" s="285"/>
      <c r="G60" s="285"/>
      <c r="H60" s="285"/>
      <c r="I60" s="285"/>
      <c r="J60" s="286"/>
    </row>
    <row r="61" spans="1:10" x14ac:dyDescent="0.25">
      <c r="B61" s="155" t="s">
        <v>17</v>
      </c>
      <c r="C61" s="156" t="s">
        <v>20</v>
      </c>
      <c r="D61" s="156" t="s">
        <v>4</v>
      </c>
      <c r="E61" s="156" t="s">
        <v>5</v>
      </c>
      <c r="F61" s="156" t="s">
        <v>10</v>
      </c>
      <c r="G61" s="156" t="s">
        <v>19</v>
      </c>
      <c r="H61" s="156" t="s">
        <v>7</v>
      </c>
      <c r="I61" s="156" t="s">
        <v>8</v>
      </c>
      <c r="J61" s="157" t="s">
        <v>18</v>
      </c>
    </row>
    <row r="62" spans="1:10" x14ac:dyDescent="0.25">
      <c r="A62" s="83">
        <v>1</v>
      </c>
      <c r="B62" s="152" t="str">
        <f>B43</f>
        <v>CLASSE 1</v>
      </c>
      <c r="C62" s="153">
        <f>'CLASSE 1'!L64</f>
        <v>5</v>
      </c>
      <c r="D62" s="153">
        <f>'CLASSE 1'!L65</f>
        <v>2</v>
      </c>
      <c r="E62" s="153">
        <f t="shared" ref="E62:E69" si="11">C62-D62</f>
        <v>3</v>
      </c>
      <c r="F62" s="153">
        <f>'CLASSE 1'!L67</f>
        <v>0</v>
      </c>
      <c r="G62" s="153">
        <f t="shared" ref="G62:G69" si="12">E62+F62</f>
        <v>3</v>
      </c>
      <c r="H62" s="153"/>
      <c r="I62" s="153"/>
      <c r="J62" s="154">
        <f>'CLASSE 1'!L71</f>
        <v>0</v>
      </c>
    </row>
    <row r="63" spans="1:10" x14ac:dyDescent="0.25">
      <c r="A63" s="83">
        <f>A62+1</f>
        <v>2</v>
      </c>
      <c r="B63" s="152" t="str">
        <f>B44</f>
        <v>CLASSE 2</v>
      </c>
      <c r="C63" s="153">
        <f>'CLASSE 2'!L64</f>
        <v>5</v>
      </c>
      <c r="D63" s="153">
        <f>'CLASSE 2'!L65</f>
        <v>2</v>
      </c>
      <c r="E63" s="153">
        <f t="shared" si="11"/>
        <v>3</v>
      </c>
      <c r="F63" s="153">
        <f>'CLASSE 2'!L67</f>
        <v>0</v>
      </c>
      <c r="G63" s="153">
        <f t="shared" si="12"/>
        <v>3</v>
      </c>
      <c r="H63" s="153"/>
      <c r="I63" s="153"/>
      <c r="J63" s="154">
        <f>'CLASSE 2'!L71</f>
        <v>0</v>
      </c>
    </row>
    <row r="64" spans="1:10" x14ac:dyDescent="0.25">
      <c r="A64" s="83">
        <f t="shared" ref="A64:A71" si="13">A63+1</f>
        <v>3</v>
      </c>
      <c r="B64" s="152" t="str">
        <f>'CLASSE 3'!C1</f>
        <v>CLASSE 3</v>
      </c>
      <c r="C64" s="153">
        <f>'CLASSE 3'!L64</f>
        <v>5</v>
      </c>
      <c r="D64" s="153">
        <f>'CLASSE 3'!L65</f>
        <v>2</v>
      </c>
      <c r="E64" s="153">
        <f t="shared" si="11"/>
        <v>3</v>
      </c>
      <c r="F64" s="153">
        <f>'CLASSE 3'!L67</f>
        <v>0</v>
      </c>
      <c r="G64" s="153">
        <f t="shared" si="12"/>
        <v>3</v>
      </c>
      <c r="H64" s="153"/>
      <c r="I64" s="153"/>
      <c r="J64" s="154">
        <f>'CLASSE 3'!L71</f>
        <v>0</v>
      </c>
    </row>
    <row r="65" spans="1:10" x14ac:dyDescent="0.25">
      <c r="A65" s="83">
        <f t="shared" si="13"/>
        <v>4</v>
      </c>
      <c r="B65" s="152" t="str">
        <f>B46</f>
        <v>CLASSE 4</v>
      </c>
      <c r="C65" s="153">
        <f>'CLASSE 4'!L64</f>
        <v>5</v>
      </c>
      <c r="D65" s="153">
        <f>'CLASSE 4'!L64</f>
        <v>5</v>
      </c>
      <c r="E65" s="153">
        <f t="shared" si="11"/>
        <v>0</v>
      </c>
      <c r="F65" s="153">
        <f>'CLASSE 4'!L67</f>
        <v>0</v>
      </c>
      <c r="G65" s="153">
        <f t="shared" si="12"/>
        <v>0</v>
      </c>
      <c r="H65" s="153"/>
      <c r="I65" s="153"/>
      <c r="J65" s="154">
        <f>'CLASSE 4'!L71</f>
        <v>0</v>
      </c>
    </row>
    <row r="66" spans="1:10" x14ac:dyDescent="0.25">
      <c r="A66" s="83">
        <f t="shared" si="13"/>
        <v>5</v>
      </c>
      <c r="B66" s="152" t="str">
        <f>B47</f>
        <v>CLASSE 5</v>
      </c>
      <c r="C66" s="153">
        <f>'CLASSE 5'!L64</f>
        <v>5</v>
      </c>
      <c r="D66" s="153">
        <f>'CLASSE 5'!L65</f>
        <v>2</v>
      </c>
      <c r="E66" s="153">
        <f t="shared" si="11"/>
        <v>3</v>
      </c>
      <c r="F66" s="153">
        <f>'CLASSE 5'!L67</f>
        <v>0</v>
      </c>
      <c r="G66" s="153">
        <f t="shared" si="12"/>
        <v>3</v>
      </c>
      <c r="H66" s="153"/>
      <c r="I66" s="153"/>
      <c r="J66" s="154">
        <f>'CLASSE 5'!L71</f>
        <v>0</v>
      </c>
    </row>
    <row r="67" spans="1:10" x14ac:dyDescent="0.25">
      <c r="A67" s="83">
        <f t="shared" si="13"/>
        <v>6</v>
      </c>
      <c r="B67" s="152" t="str">
        <f>B48</f>
        <v>CLASSE 6</v>
      </c>
      <c r="C67" s="153">
        <f>'CLASSE 6'!L64</f>
        <v>5</v>
      </c>
      <c r="D67" s="153">
        <f>'CLASSE 6'!L65</f>
        <v>2</v>
      </c>
      <c r="E67" s="153">
        <f t="shared" si="11"/>
        <v>3</v>
      </c>
      <c r="F67" s="153">
        <f>'CLASSE 6'!L67</f>
        <v>0</v>
      </c>
      <c r="G67" s="153">
        <f t="shared" si="12"/>
        <v>3</v>
      </c>
      <c r="H67" s="153"/>
      <c r="I67" s="153"/>
      <c r="J67" s="154">
        <f>'CLASSE 6'!L71</f>
        <v>0</v>
      </c>
    </row>
    <row r="68" spans="1:10" x14ac:dyDescent="0.25">
      <c r="A68" s="83">
        <f t="shared" si="13"/>
        <v>7</v>
      </c>
      <c r="B68" s="152" t="str">
        <f>B49</f>
        <v>CLASSE 7</v>
      </c>
      <c r="C68" s="153">
        <f>'CLASSE 7'!L64</f>
        <v>5</v>
      </c>
      <c r="D68" s="153">
        <f>'CLASSE 7'!L65</f>
        <v>2</v>
      </c>
      <c r="E68" s="153">
        <f t="shared" si="11"/>
        <v>3</v>
      </c>
      <c r="F68" s="153">
        <f>'CLASSE 7'!L67</f>
        <v>0</v>
      </c>
      <c r="G68" s="153">
        <f t="shared" si="12"/>
        <v>3</v>
      </c>
      <c r="H68" s="153"/>
      <c r="I68" s="153"/>
      <c r="J68" s="154">
        <f>'CLASSE 7'!L71</f>
        <v>0</v>
      </c>
    </row>
    <row r="69" spans="1:10" x14ac:dyDescent="0.25">
      <c r="A69" s="83">
        <f t="shared" si="13"/>
        <v>8</v>
      </c>
      <c r="B69" s="152" t="str">
        <f>'CLASSE 8'!C1</f>
        <v>CLASSE 8</v>
      </c>
      <c r="C69" s="153">
        <f>'CLASSE 8'!L64</f>
        <v>5</v>
      </c>
      <c r="D69" s="153">
        <f>'CLASSE 8'!L65</f>
        <v>2</v>
      </c>
      <c r="E69" s="153">
        <f t="shared" si="11"/>
        <v>3</v>
      </c>
      <c r="F69" s="153">
        <f>'CLASSE 8'!L67</f>
        <v>0</v>
      </c>
      <c r="G69" s="153">
        <f t="shared" si="12"/>
        <v>3</v>
      </c>
      <c r="H69" s="153"/>
      <c r="I69" s="153"/>
      <c r="J69" s="154">
        <f>'CLASSE 8'!L71</f>
        <v>0</v>
      </c>
    </row>
    <row r="70" spans="1:10" x14ac:dyDescent="0.25">
      <c r="A70" s="83">
        <f t="shared" si="13"/>
        <v>9</v>
      </c>
      <c r="B70" s="152" t="str">
        <f>'CLASSE 9'!C1</f>
        <v>CLASSE 9</v>
      </c>
      <c r="C70" s="153">
        <f>'CLASSE 9'!L64</f>
        <v>5</v>
      </c>
      <c r="D70" s="153">
        <f>'CLASSE 9'!L65</f>
        <v>2</v>
      </c>
      <c r="E70" s="153">
        <f>C70-D70</f>
        <v>3</v>
      </c>
      <c r="F70" s="153">
        <f>'CLASSE 9'!L67</f>
        <v>0</v>
      </c>
      <c r="G70" s="153">
        <f>E70+F70</f>
        <v>3</v>
      </c>
      <c r="H70" s="153" t="e">
        <f>#REF!</f>
        <v>#REF!</v>
      </c>
      <c r="I70" s="153" t="e">
        <f>#REF!</f>
        <v>#REF!</v>
      </c>
      <c r="J70" s="154">
        <f>'CLASSE 9'!G71</f>
        <v>0</v>
      </c>
    </row>
    <row r="71" spans="1:10" x14ac:dyDescent="0.25">
      <c r="A71" s="83">
        <f t="shared" si="13"/>
        <v>10</v>
      </c>
      <c r="B71" s="152" t="str">
        <f>'CLASSE 10'!C1</f>
        <v>CLASSE 10</v>
      </c>
      <c r="C71" s="153">
        <f>'CLASSE 10'!L64</f>
        <v>5</v>
      </c>
      <c r="D71" s="153">
        <f>'CLASSE 10'!L65</f>
        <v>2</v>
      </c>
      <c r="E71" s="153">
        <f>C71-D71</f>
        <v>3</v>
      </c>
      <c r="F71" s="153">
        <f>'CLASSE 10'!L67</f>
        <v>0</v>
      </c>
      <c r="G71" s="153">
        <f>E71+F71</f>
        <v>3</v>
      </c>
      <c r="H71" s="153" t="e">
        <f>#REF!</f>
        <v>#REF!</v>
      </c>
      <c r="I71" s="153" t="e">
        <f>#REF!</f>
        <v>#REF!</v>
      </c>
      <c r="J71" s="154">
        <f>'CLASSE 10'!L71</f>
        <v>0</v>
      </c>
    </row>
    <row r="72" spans="1:10" x14ac:dyDescent="0.25">
      <c r="A72" s="83"/>
      <c r="B72" s="158"/>
      <c r="C72" s="153"/>
      <c r="D72" s="153"/>
      <c r="E72" s="153"/>
      <c r="F72" s="153"/>
      <c r="G72" s="153"/>
      <c r="H72" s="153"/>
      <c r="I72" s="153"/>
      <c r="J72" s="154"/>
    </row>
    <row r="73" spans="1:10" x14ac:dyDescent="0.25">
      <c r="B73" s="159" t="s">
        <v>16</v>
      </c>
      <c r="C73" s="160">
        <f>SUM(C62:C71)</f>
        <v>50</v>
      </c>
      <c r="D73" s="160">
        <f t="shared" ref="D73:I73" si="14">SUM(D62:D71)</f>
        <v>23</v>
      </c>
      <c r="E73" s="160">
        <f t="shared" si="14"/>
        <v>27</v>
      </c>
      <c r="F73" s="160">
        <f t="shared" si="14"/>
        <v>0</v>
      </c>
      <c r="G73" s="160">
        <f t="shared" si="14"/>
        <v>27</v>
      </c>
      <c r="H73" s="160" t="e">
        <f t="shared" si="14"/>
        <v>#REF!</v>
      </c>
      <c r="I73" s="160" t="e">
        <f t="shared" si="14"/>
        <v>#REF!</v>
      </c>
      <c r="J73" s="161">
        <f>SUM(J62:J72)</f>
        <v>0</v>
      </c>
    </row>
    <row r="74" spans="1:10" ht="13.5" customHeight="1" x14ac:dyDescent="0.25">
      <c r="B74" s="162" t="s">
        <v>21</v>
      </c>
      <c r="C74" s="163">
        <f>C54</f>
        <v>50</v>
      </c>
      <c r="D74" s="163">
        <f t="shared" ref="D74:J74" si="15">D54</f>
        <v>10</v>
      </c>
      <c r="E74" s="163">
        <f t="shared" si="15"/>
        <v>40</v>
      </c>
      <c r="F74" s="163">
        <f t="shared" si="15"/>
        <v>0</v>
      </c>
      <c r="G74" s="163">
        <f>G54</f>
        <v>40</v>
      </c>
      <c r="H74" s="163">
        <f t="shared" si="15"/>
        <v>0</v>
      </c>
      <c r="I74" s="163">
        <f t="shared" si="15"/>
        <v>0</v>
      </c>
      <c r="J74" s="164">
        <f t="shared" si="15"/>
        <v>0</v>
      </c>
    </row>
    <row r="75" spans="1:10" ht="15" hidden="1" customHeight="1" x14ac:dyDescent="0.25">
      <c r="B75" s="16"/>
      <c r="C75" s="15"/>
      <c r="D75" s="15"/>
      <c r="E75" s="15"/>
      <c r="F75" s="15"/>
      <c r="G75" s="15"/>
      <c r="H75" s="15"/>
      <c r="I75" s="15"/>
      <c r="J75" s="17"/>
    </row>
    <row r="76" spans="1:10" x14ac:dyDescent="0.25">
      <c r="B76" s="14"/>
      <c r="C76" s="29"/>
      <c r="D76" s="29"/>
      <c r="E76" s="29"/>
      <c r="F76" s="29"/>
      <c r="G76" s="29"/>
      <c r="H76" s="29"/>
      <c r="I76" s="29"/>
      <c r="J76" s="53"/>
    </row>
    <row r="78" spans="1:10" ht="26.25" hidden="1" x14ac:dyDescent="0.4">
      <c r="B78" s="291" t="s">
        <v>29</v>
      </c>
      <c r="C78" s="291"/>
      <c r="D78" s="291"/>
      <c r="E78" s="291"/>
      <c r="F78" s="291"/>
      <c r="G78" s="291"/>
      <c r="H78" s="291"/>
      <c r="I78" s="291"/>
      <c r="J78" s="291"/>
    </row>
    <row r="79" spans="1:10" ht="21" hidden="1" x14ac:dyDescent="0.35">
      <c r="B79" s="20" t="s">
        <v>22</v>
      </c>
      <c r="C79" s="292"/>
      <c r="D79" s="292"/>
      <c r="E79" s="292"/>
      <c r="F79" s="292"/>
      <c r="G79" s="292"/>
      <c r="H79" s="292"/>
      <c r="I79" s="292"/>
      <c r="J79" s="293"/>
    </row>
    <row r="80" spans="1:10" hidden="1" x14ac:dyDescent="0.25">
      <c r="B80" s="28" t="s">
        <v>17</v>
      </c>
      <c r="C80" s="28" t="s">
        <v>20</v>
      </c>
      <c r="D80" s="28" t="s">
        <v>4</v>
      </c>
      <c r="E80" s="28" t="s">
        <v>5</v>
      </c>
      <c r="F80" s="28" t="s">
        <v>10</v>
      </c>
      <c r="G80" s="28" t="s">
        <v>19</v>
      </c>
      <c r="H80" s="28" t="s">
        <v>7</v>
      </c>
      <c r="I80" s="28" t="s">
        <v>8</v>
      </c>
      <c r="J80" s="28" t="s">
        <v>18</v>
      </c>
    </row>
    <row r="81" spans="2:10" hidden="1" x14ac:dyDescent="0.25">
      <c r="B81" s="25" t="str">
        <f t="shared" ref="B81:B87" si="16">B62</f>
        <v>CLASSE 1</v>
      </c>
      <c r="C81" s="5"/>
      <c r="D81" s="5"/>
      <c r="E81" s="5"/>
      <c r="F81" s="5"/>
      <c r="G81" s="5"/>
      <c r="H81" s="5" t="e">
        <f>'CLASSE 1'!#REF!</f>
        <v>#REF!</v>
      </c>
      <c r="I81" s="5" t="e">
        <f>'CLASSE 1'!#REF!</f>
        <v>#REF!</v>
      </c>
      <c r="J81" s="19"/>
    </row>
    <row r="82" spans="2:10" hidden="1" x14ac:dyDescent="0.25">
      <c r="B82" s="25" t="str">
        <f t="shared" si="16"/>
        <v>CLASSE 2</v>
      </c>
      <c r="C82" s="21"/>
      <c r="D82" s="21"/>
      <c r="E82" s="21"/>
      <c r="F82" s="21"/>
      <c r="G82" s="21"/>
      <c r="H82" s="21" t="e">
        <f>#REF!</f>
        <v>#REF!</v>
      </c>
      <c r="I82" s="21" t="e">
        <f>#REF!</f>
        <v>#REF!</v>
      </c>
      <c r="J82" s="22"/>
    </row>
    <row r="83" spans="2:10" hidden="1" x14ac:dyDescent="0.25">
      <c r="B83" s="25" t="str">
        <f t="shared" si="16"/>
        <v>CLASSE 3</v>
      </c>
      <c r="C83" s="5"/>
      <c r="D83" s="5"/>
      <c r="E83" s="5"/>
      <c r="F83" s="5"/>
      <c r="G83" s="5"/>
      <c r="H83" s="5" t="e">
        <f>#REF!</f>
        <v>#REF!</v>
      </c>
      <c r="I83" s="5" t="e">
        <f>#REF!</f>
        <v>#REF!</v>
      </c>
      <c r="J83" s="19"/>
    </row>
    <row r="84" spans="2:10" hidden="1" x14ac:dyDescent="0.25">
      <c r="B84" s="25" t="str">
        <f t="shared" si="16"/>
        <v>CLASSE 4</v>
      </c>
      <c r="C84" s="21"/>
      <c r="D84" s="21"/>
      <c r="E84" s="21"/>
      <c r="F84" s="21"/>
      <c r="G84" s="21"/>
      <c r="H84" s="21" t="e">
        <f>#REF!</f>
        <v>#REF!</v>
      </c>
      <c r="I84" s="21" t="e">
        <f>#REF!</f>
        <v>#REF!</v>
      </c>
      <c r="J84" s="22"/>
    </row>
    <row r="85" spans="2:10" hidden="1" x14ac:dyDescent="0.25">
      <c r="B85" s="25" t="str">
        <f t="shared" si="16"/>
        <v>CLASSE 5</v>
      </c>
      <c r="C85" s="5"/>
      <c r="D85" s="5"/>
      <c r="E85" s="5"/>
      <c r="F85" s="5"/>
      <c r="G85" s="5"/>
      <c r="H85" s="5" t="e">
        <f>#REF!</f>
        <v>#REF!</v>
      </c>
      <c r="I85" s="5" t="e">
        <f>#REF!</f>
        <v>#REF!</v>
      </c>
      <c r="J85" s="19"/>
    </row>
    <row r="86" spans="2:10" hidden="1" x14ac:dyDescent="0.25">
      <c r="B86" s="25" t="str">
        <f t="shared" si="16"/>
        <v>CLASSE 6</v>
      </c>
      <c r="C86" s="5"/>
      <c r="D86" s="5"/>
      <c r="E86" s="5"/>
      <c r="F86" s="5"/>
      <c r="G86" s="5"/>
      <c r="H86" s="21" t="e">
        <f>#REF!</f>
        <v>#REF!</v>
      </c>
      <c r="I86" s="21" t="e">
        <f>#REF!</f>
        <v>#REF!</v>
      </c>
      <c r="J86" s="22"/>
    </row>
    <row r="87" spans="2:10" hidden="1" x14ac:dyDescent="0.25">
      <c r="B87" s="25" t="str">
        <f t="shared" si="16"/>
        <v>CLASSE 7</v>
      </c>
      <c r="C87" s="5"/>
      <c r="D87" s="5"/>
      <c r="E87" s="5"/>
      <c r="F87" s="5"/>
      <c r="G87" s="5"/>
      <c r="H87" s="5" t="e">
        <f>#REF!</f>
        <v>#REF!</v>
      </c>
      <c r="I87" s="5" t="e">
        <f>#REF!</f>
        <v>#REF!</v>
      </c>
      <c r="J87" s="19"/>
    </row>
    <row r="88" spans="2:10" hidden="1" x14ac:dyDescent="0.25">
      <c r="B88" s="25" t="str">
        <f>'CLASSE 8'!C1</f>
        <v>CLASSE 8</v>
      </c>
      <c r="C88" s="5"/>
      <c r="D88" s="5"/>
      <c r="E88" s="5"/>
      <c r="F88" s="5"/>
      <c r="G88" s="5"/>
      <c r="H88" s="5" t="e">
        <f>#REF!</f>
        <v>#REF!</v>
      </c>
      <c r="I88" s="5" t="e">
        <f>#REF!</f>
        <v>#REF!</v>
      </c>
      <c r="J88" s="19"/>
    </row>
    <row r="89" spans="2:10" hidden="1" x14ac:dyDescent="0.25">
      <c r="B89" s="25" t="str">
        <f>'CLASSE 9'!C1</f>
        <v>CLASSE 9</v>
      </c>
      <c r="C89" s="5"/>
      <c r="D89" s="5"/>
      <c r="E89" s="5"/>
      <c r="F89" s="5"/>
      <c r="G89" s="5"/>
      <c r="H89" s="5" t="e">
        <f>#REF!</f>
        <v>#REF!</v>
      </c>
      <c r="I89" s="5" t="e">
        <f>#REF!</f>
        <v>#REF!</v>
      </c>
      <c r="J89" s="19"/>
    </row>
    <row r="90" spans="2:10" hidden="1" x14ac:dyDescent="0.25">
      <c r="B90" s="25" t="str">
        <f>'CLASSE 10'!C1</f>
        <v>CLASSE 10</v>
      </c>
      <c r="C90" s="5"/>
      <c r="D90" s="5"/>
      <c r="E90" s="5"/>
      <c r="F90" s="5"/>
      <c r="G90" s="5"/>
      <c r="H90" s="5" t="e">
        <f>#REF!</f>
        <v>#REF!</v>
      </c>
      <c r="I90" s="5" t="e">
        <f>#REF!</f>
        <v>#REF!</v>
      </c>
      <c r="J90" s="19"/>
    </row>
    <row r="91" spans="2:10" hidden="1" x14ac:dyDescent="0.25">
      <c r="B91" s="25"/>
      <c r="C91" s="5"/>
      <c r="D91" s="5"/>
      <c r="E91" s="5"/>
      <c r="F91" s="5"/>
      <c r="G91" s="5"/>
      <c r="H91" s="5"/>
      <c r="I91" s="5"/>
      <c r="J91" s="19"/>
    </row>
    <row r="92" spans="2:10" hidden="1" x14ac:dyDescent="0.25">
      <c r="B92" s="26" t="s">
        <v>16</v>
      </c>
      <c r="C92" s="31">
        <f>SUM(C81:C90)</f>
        <v>0</v>
      </c>
      <c r="D92" s="31">
        <f>SUM(D81:D90)</f>
        <v>0</v>
      </c>
      <c r="E92" s="31">
        <f>SUM(E81:E90)</f>
        <v>0</v>
      </c>
      <c r="F92" s="31">
        <f>SUM(F81:F90)</f>
        <v>0</v>
      </c>
      <c r="G92" s="31">
        <f>SUM(G81:G90)</f>
        <v>0</v>
      </c>
      <c r="H92" s="31" t="e">
        <f>SUM(H81:H87)</f>
        <v>#REF!</v>
      </c>
      <c r="I92" s="31" t="e">
        <f>SUM(I81:I87)</f>
        <v>#REF!</v>
      </c>
      <c r="J92" s="32">
        <f>SUM(J81:J91)</f>
        <v>0</v>
      </c>
    </row>
    <row r="93" spans="2:10" hidden="1" x14ac:dyDescent="0.25">
      <c r="B93" s="27" t="s">
        <v>21</v>
      </c>
      <c r="C93" s="23">
        <f t="shared" ref="C93:J93" si="17">C73</f>
        <v>50</v>
      </c>
      <c r="D93" s="23">
        <f t="shared" si="17"/>
        <v>23</v>
      </c>
      <c r="E93" s="23">
        <f t="shared" si="17"/>
        <v>27</v>
      </c>
      <c r="F93" s="23">
        <f t="shared" si="17"/>
        <v>0</v>
      </c>
      <c r="G93" s="23">
        <f t="shared" si="17"/>
        <v>27</v>
      </c>
      <c r="H93" s="23" t="e">
        <f t="shared" si="17"/>
        <v>#REF!</v>
      </c>
      <c r="I93" s="23" t="e">
        <f t="shared" si="17"/>
        <v>#REF!</v>
      </c>
      <c r="J93" s="24">
        <f t="shared" si="17"/>
        <v>0</v>
      </c>
    </row>
    <row r="94" spans="2:10" hidden="1" x14ac:dyDescent="0.25">
      <c r="B94" s="16"/>
      <c r="C94" s="15"/>
      <c r="D94" s="15"/>
      <c r="E94" s="15"/>
      <c r="F94" s="15"/>
      <c r="G94" s="15"/>
      <c r="H94" s="15"/>
      <c r="I94" s="15"/>
      <c r="J94" s="17"/>
    </row>
    <row r="95" spans="2:10" hidden="1" x14ac:dyDescent="0.25">
      <c r="B95" s="14"/>
      <c r="C95" s="29"/>
      <c r="D95" s="29"/>
      <c r="E95" s="29"/>
      <c r="F95" s="29"/>
      <c r="G95" s="29"/>
      <c r="H95" s="29"/>
      <c r="I95" s="29"/>
      <c r="J95" s="53"/>
    </row>
    <row r="96" spans="2:10" hidden="1" x14ac:dyDescent="0.25"/>
    <row r="97" spans="2:3" hidden="1" x14ac:dyDescent="0.25"/>
    <row r="98" spans="2:3" hidden="1" x14ac:dyDescent="0.25"/>
    <row r="99" spans="2:3" hidden="1" x14ac:dyDescent="0.25"/>
    <row r="100" spans="2:3" hidden="1" x14ac:dyDescent="0.25">
      <c r="B100" s="84" t="s">
        <v>20</v>
      </c>
      <c r="C100" s="85">
        <f>+C15+C35+C54+C73+C92</f>
        <v>200</v>
      </c>
    </row>
    <row r="101" spans="2:3" hidden="1" x14ac:dyDescent="0.25">
      <c r="B101" s="84" t="s">
        <v>39</v>
      </c>
      <c r="C101" s="85">
        <f>D15+D35+D54+D73+D92</f>
        <v>53</v>
      </c>
    </row>
    <row r="102" spans="2:3" hidden="1" x14ac:dyDescent="0.25">
      <c r="B102" s="84" t="s">
        <v>31</v>
      </c>
      <c r="C102" s="85">
        <f>C100-C101</f>
        <v>147</v>
      </c>
    </row>
    <row r="103" spans="2:3" hidden="1" x14ac:dyDescent="0.25">
      <c r="B103" s="84" t="s">
        <v>40</v>
      </c>
      <c r="C103" s="86">
        <f>C102/C100</f>
        <v>0.73499999999999999</v>
      </c>
    </row>
    <row r="104" spans="2:3" hidden="1" x14ac:dyDescent="0.25">
      <c r="B104" s="84" t="s">
        <v>41</v>
      </c>
      <c r="C104" s="86">
        <f>C103-100%</f>
        <v>-0.26500000000000001</v>
      </c>
    </row>
    <row r="105" spans="2:3" hidden="1" x14ac:dyDescent="0.25"/>
    <row r="106" spans="2:3" hidden="1" x14ac:dyDescent="0.25"/>
    <row r="107" spans="2:3" hidden="1" x14ac:dyDescent="0.25"/>
    <row r="108" spans="2:3" hidden="1" x14ac:dyDescent="0.25"/>
    <row r="109" spans="2:3" hidden="1" x14ac:dyDescent="0.25"/>
    <row r="110" spans="2:3" hidden="1" x14ac:dyDescent="0.25"/>
    <row r="111" spans="2:3" hidden="1" x14ac:dyDescent="0.25"/>
  </sheetData>
  <mergeCells count="10">
    <mergeCell ref="B59:J59"/>
    <mergeCell ref="C60:J60"/>
    <mergeCell ref="B78:J78"/>
    <mergeCell ref="C79:J79"/>
    <mergeCell ref="B1:J1"/>
    <mergeCell ref="C2:J2"/>
    <mergeCell ref="B21:J21"/>
    <mergeCell ref="C22:J22"/>
    <mergeCell ref="B40:J40"/>
    <mergeCell ref="C41:J41"/>
  </mergeCells>
  <pageMargins left="0.51" right="0.11811023622047245" top="0.78740157480314965" bottom="1.0629921259842521" header="0.31496062992125984" footer="0.31496062992125984"/>
  <pageSetup paperSize="9" scale="86" orientation="portrait" r:id="rId1"/>
  <tableParts count="4">
    <tablePart r:id="rId2"/>
    <tablePart r:id="rId3"/>
    <tablePart r:id="rId4"/>
    <tablePart r:id="rId5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4"/>
  <sheetViews>
    <sheetView zoomScale="145" zoomScaleNormal="145" workbookViewId="0">
      <selection activeCell="N74" sqref="N74:R75"/>
    </sheetView>
  </sheetViews>
  <sheetFormatPr defaultRowHeight="15" x14ac:dyDescent="0.25"/>
  <cols>
    <col min="1" max="1" width="3.140625" customWidth="1"/>
    <col min="2" max="2" width="22.7109375" customWidth="1"/>
    <col min="3" max="5" width="15.140625" customWidth="1"/>
    <col min="6" max="7" width="13.42578125" customWidth="1"/>
    <col min="8" max="8" width="14.28515625" hidden="1" customWidth="1"/>
    <col min="9" max="9" width="14.85546875" hidden="1" customWidth="1"/>
    <col min="10" max="10" width="15" customWidth="1"/>
  </cols>
  <sheetData>
    <row r="1" spans="1:10" ht="26.25" x14ac:dyDescent="0.4">
      <c r="B1" s="288" t="s">
        <v>24</v>
      </c>
      <c r="C1" s="288"/>
      <c r="D1" s="288"/>
      <c r="E1" s="288"/>
      <c r="F1" s="288"/>
      <c r="G1" s="288"/>
      <c r="H1" s="288"/>
      <c r="I1" s="288"/>
      <c r="J1" s="288"/>
    </row>
    <row r="2" spans="1:10" ht="21" x14ac:dyDescent="0.35">
      <c r="B2" s="121" t="s">
        <v>22</v>
      </c>
      <c r="C2" s="285">
        <v>45354</v>
      </c>
      <c r="D2" s="285"/>
      <c r="E2" s="285"/>
      <c r="F2" s="285"/>
      <c r="G2" s="285"/>
      <c r="H2" s="285"/>
      <c r="I2" s="285"/>
      <c r="J2" s="286"/>
    </row>
    <row r="3" spans="1:10" x14ac:dyDescent="0.25">
      <c r="B3" s="118" t="s">
        <v>17</v>
      </c>
      <c r="C3" s="28" t="s">
        <v>20</v>
      </c>
      <c r="D3" s="28" t="s">
        <v>4</v>
      </c>
      <c r="E3" s="28" t="s">
        <v>5</v>
      </c>
      <c r="F3" s="28" t="s">
        <v>10</v>
      </c>
      <c r="G3" s="28" t="s">
        <v>19</v>
      </c>
      <c r="H3" s="28" t="s">
        <v>7</v>
      </c>
      <c r="I3" s="28" t="s">
        <v>8</v>
      </c>
      <c r="J3" s="119" t="s">
        <v>18</v>
      </c>
    </row>
    <row r="4" spans="1:10" x14ac:dyDescent="0.25">
      <c r="A4" s="83">
        <v>1</v>
      </c>
      <c r="B4" s="152" t="str">
        <f>'CLASSE 1'!C1</f>
        <v>CLASSE 1</v>
      </c>
      <c r="C4" s="153">
        <f>'CLASSE 1'!N64</f>
        <v>5</v>
      </c>
      <c r="D4" s="153">
        <f>'CLASSE 1'!N65</f>
        <v>1</v>
      </c>
      <c r="E4" s="153">
        <f t="shared" ref="E4:E9" si="0">C4-D4</f>
        <v>4</v>
      </c>
      <c r="F4" s="153">
        <f>'CLASSE 1'!N67</f>
        <v>0</v>
      </c>
      <c r="G4" s="153">
        <f t="shared" ref="G4:G9" si="1">E4+F4</f>
        <v>4</v>
      </c>
      <c r="H4" s="153" t="e">
        <f>'CLASSE 1'!#REF!</f>
        <v>#REF!</v>
      </c>
      <c r="I4" s="153" t="e">
        <f>'CLASSE 1'!#REF!</f>
        <v>#REF!</v>
      </c>
      <c r="J4" s="154">
        <f>'CLASSE 1'!N71</f>
        <v>0</v>
      </c>
    </row>
    <row r="5" spans="1:10" x14ac:dyDescent="0.25">
      <c r="A5" s="83">
        <f>A4+1</f>
        <v>2</v>
      </c>
      <c r="B5" s="152" t="str">
        <f>'CLASSE 2'!C1</f>
        <v>CLASSE 2</v>
      </c>
      <c r="C5" s="153">
        <f>'CLASSE 2'!N64</f>
        <v>5</v>
      </c>
      <c r="D5" s="153">
        <f>'CLASSE 2'!N65</f>
        <v>1</v>
      </c>
      <c r="E5" s="153">
        <f t="shared" si="0"/>
        <v>4</v>
      </c>
      <c r="F5" s="153">
        <f>'CLASSE 2'!N67</f>
        <v>0</v>
      </c>
      <c r="G5" s="153">
        <f t="shared" si="1"/>
        <v>4</v>
      </c>
      <c r="H5" s="153" t="e">
        <f>#REF!</f>
        <v>#REF!</v>
      </c>
      <c r="I5" s="153" t="e">
        <f>#REF!</f>
        <v>#REF!</v>
      </c>
      <c r="J5" s="154">
        <f>'CLASSE 2'!N71</f>
        <v>0</v>
      </c>
    </row>
    <row r="6" spans="1:10" x14ac:dyDescent="0.25">
      <c r="A6" s="83">
        <f t="shared" ref="A6:A13" si="2">A5+1</f>
        <v>3</v>
      </c>
      <c r="B6" s="152" t="str">
        <f>'CLASSE 3'!C1</f>
        <v>CLASSE 3</v>
      </c>
      <c r="C6" s="153">
        <f>'CLASSE 3'!N64</f>
        <v>5</v>
      </c>
      <c r="D6" s="153">
        <f>'CLASSE 3'!N65</f>
        <v>1</v>
      </c>
      <c r="E6" s="153">
        <f t="shared" si="0"/>
        <v>4</v>
      </c>
      <c r="F6" s="153">
        <f>'CLASSE 3'!N67</f>
        <v>0</v>
      </c>
      <c r="G6" s="153">
        <f t="shared" si="1"/>
        <v>4</v>
      </c>
      <c r="H6" s="153" t="e">
        <f>#REF!</f>
        <v>#REF!</v>
      </c>
      <c r="I6" s="153" t="e">
        <f>#REF!</f>
        <v>#REF!</v>
      </c>
      <c r="J6" s="154">
        <f>'CLASSE 3'!N71</f>
        <v>0</v>
      </c>
    </row>
    <row r="7" spans="1:10" x14ac:dyDescent="0.25">
      <c r="A7" s="83">
        <f t="shared" si="2"/>
        <v>4</v>
      </c>
      <c r="B7" s="152" t="str">
        <f>'CLASSE 4'!C1</f>
        <v>CLASSE 4</v>
      </c>
      <c r="C7" s="153">
        <f>'CLASSE 4'!N64</f>
        <v>5</v>
      </c>
      <c r="D7" s="153">
        <f>'CLASSE 4'!N65</f>
        <v>1</v>
      </c>
      <c r="E7" s="153">
        <f t="shared" si="0"/>
        <v>4</v>
      </c>
      <c r="F7" s="153">
        <f>'CLASSE 4'!N67</f>
        <v>0</v>
      </c>
      <c r="G7" s="153">
        <f t="shared" si="1"/>
        <v>4</v>
      </c>
      <c r="H7" s="153" t="e">
        <f>#REF!</f>
        <v>#REF!</v>
      </c>
      <c r="I7" s="153" t="e">
        <f>#REF!</f>
        <v>#REF!</v>
      </c>
      <c r="J7" s="154">
        <f>'CLASSE 4'!Q71</f>
        <v>0</v>
      </c>
    </row>
    <row r="8" spans="1:10" x14ac:dyDescent="0.25">
      <c r="A8" s="83">
        <f t="shared" si="2"/>
        <v>5</v>
      </c>
      <c r="B8" s="152" t="str">
        <f>'CLASSE 5'!C1</f>
        <v>CLASSE 5</v>
      </c>
      <c r="C8" s="153">
        <f>'CLASSE 5'!N64</f>
        <v>5</v>
      </c>
      <c r="D8" s="153">
        <f>'CLASSE 5'!N65</f>
        <v>1</v>
      </c>
      <c r="E8" s="153">
        <f t="shared" si="0"/>
        <v>4</v>
      </c>
      <c r="F8" s="153">
        <f>'CLASSE 5'!N67</f>
        <v>0</v>
      </c>
      <c r="G8" s="153">
        <f t="shared" si="1"/>
        <v>4</v>
      </c>
      <c r="H8" s="153" t="e">
        <f>#REF!</f>
        <v>#REF!</v>
      </c>
      <c r="I8" s="153" t="e">
        <f>#REF!</f>
        <v>#REF!</v>
      </c>
      <c r="J8" s="154">
        <f>'CLASSE 5'!N71</f>
        <v>0</v>
      </c>
    </row>
    <row r="9" spans="1:10" x14ac:dyDescent="0.25">
      <c r="A9" s="83">
        <f t="shared" si="2"/>
        <v>6</v>
      </c>
      <c r="B9" s="152" t="str">
        <f>'CLASSE 6'!C1</f>
        <v>CLASSE 6</v>
      </c>
      <c r="C9" s="153">
        <f>'CLASSE 6'!N64</f>
        <v>5</v>
      </c>
      <c r="D9" s="153">
        <f>'CLASSE 6'!N65</f>
        <v>1</v>
      </c>
      <c r="E9" s="153">
        <f t="shared" si="0"/>
        <v>4</v>
      </c>
      <c r="F9" s="153">
        <f>'CLASSE 6'!N67</f>
        <v>0</v>
      </c>
      <c r="G9" s="153">
        <f t="shared" si="1"/>
        <v>4</v>
      </c>
      <c r="H9" s="153" t="e">
        <f>#REF!</f>
        <v>#REF!</v>
      </c>
      <c r="I9" s="153" t="e">
        <f>#REF!</f>
        <v>#REF!</v>
      </c>
      <c r="J9" s="154">
        <f>'CLASSE 6'!N71</f>
        <v>0</v>
      </c>
    </row>
    <row r="10" spans="1:10" x14ac:dyDescent="0.25">
      <c r="A10" s="83">
        <f t="shared" si="2"/>
        <v>7</v>
      </c>
      <c r="B10" s="152" t="str">
        <f>'CLASSE 7'!C1</f>
        <v>CLASSE 7</v>
      </c>
      <c r="C10" s="153">
        <f>'CLASSE 7'!N64</f>
        <v>5</v>
      </c>
      <c r="D10" s="153">
        <f>'CLASSE 7'!N65</f>
        <v>1</v>
      </c>
      <c r="E10" s="153">
        <f>C10-D10</f>
        <v>4</v>
      </c>
      <c r="F10" s="153">
        <f>'CLASSE 7'!N67</f>
        <v>0</v>
      </c>
      <c r="G10" s="153">
        <f>E10+F10</f>
        <v>4</v>
      </c>
      <c r="H10" s="153" t="e">
        <f>#REF!</f>
        <v>#REF!</v>
      </c>
      <c r="I10" s="153" t="e">
        <f>#REF!</f>
        <v>#REF!</v>
      </c>
      <c r="J10" s="154">
        <f>'CLASSE 7'!N71</f>
        <v>0</v>
      </c>
    </row>
    <row r="11" spans="1:10" x14ac:dyDescent="0.25">
      <c r="A11" s="83">
        <f t="shared" si="2"/>
        <v>8</v>
      </c>
      <c r="B11" s="152" t="str">
        <f>'CLASSE 8'!C1</f>
        <v>CLASSE 8</v>
      </c>
      <c r="C11" s="153">
        <f>'CLASSE 8'!N64</f>
        <v>5</v>
      </c>
      <c r="D11" s="153">
        <f>'CLASSE 8'!N65</f>
        <v>1</v>
      </c>
      <c r="E11" s="153">
        <f>C11-D11</f>
        <v>4</v>
      </c>
      <c r="F11" s="153">
        <f>'CLASSE 8'!N67</f>
        <v>0</v>
      </c>
      <c r="G11" s="153">
        <f>E11+F11</f>
        <v>4</v>
      </c>
      <c r="H11" s="153" t="e">
        <f>#REF!</f>
        <v>#REF!</v>
      </c>
      <c r="I11" s="153" t="e">
        <f>#REF!</f>
        <v>#REF!</v>
      </c>
      <c r="J11" s="154">
        <f>'CLASSE 8'!N71</f>
        <v>0</v>
      </c>
    </row>
    <row r="12" spans="1:10" x14ac:dyDescent="0.25">
      <c r="A12" s="83">
        <f t="shared" si="2"/>
        <v>9</v>
      </c>
      <c r="B12" s="152" t="str">
        <f>'CLASSE 9'!C1</f>
        <v>CLASSE 9</v>
      </c>
      <c r="C12" s="153">
        <f>'CLASSE 9'!N64</f>
        <v>5</v>
      </c>
      <c r="D12" s="153">
        <f>'CLASSE 9'!N65</f>
        <v>1</v>
      </c>
      <c r="E12" s="153">
        <f>C12-D12</f>
        <v>4</v>
      </c>
      <c r="F12" s="153">
        <f>'CLASSE 9'!N67</f>
        <v>0</v>
      </c>
      <c r="G12" s="153">
        <f>E12+F12</f>
        <v>4</v>
      </c>
      <c r="H12" s="153" t="e">
        <f>#REF!</f>
        <v>#REF!</v>
      </c>
      <c r="I12" s="153" t="e">
        <f>#REF!</f>
        <v>#REF!</v>
      </c>
      <c r="J12" s="154">
        <f>'CLASSE 9'!N71</f>
        <v>0</v>
      </c>
    </row>
    <row r="13" spans="1:10" x14ac:dyDescent="0.25">
      <c r="A13" s="83">
        <f t="shared" si="2"/>
        <v>10</v>
      </c>
      <c r="B13" s="152" t="str">
        <f>'CLASSE 10'!C1</f>
        <v>CLASSE 10</v>
      </c>
      <c r="C13" s="153">
        <f>'CLASSE 10'!N64</f>
        <v>5</v>
      </c>
      <c r="D13" s="153">
        <f>'CLASSE 10'!N65</f>
        <v>1</v>
      </c>
      <c r="E13" s="153">
        <f>C13-D13</f>
        <v>4</v>
      </c>
      <c r="F13" s="153">
        <f>'CLASSE 10'!N67</f>
        <v>0</v>
      </c>
      <c r="G13" s="153">
        <f>E13+F13</f>
        <v>4</v>
      </c>
      <c r="H13" s="153" t="e">
        <f>#REF!</f>
        <v>#REF!</v>
      </c>
      <c r="I13" s="153" t="e">
        <f>#REF!</f>
        <v>#REF!</v>
      </c>
      <c r="J13" s="154">
        <f>'CLASSE 10'!N71</f>
        <v>0</v>
      </c>
    </row>
    <row r="14" spans="1:10" x14ac:dyDescent="0.25">
      <c r="A14" s="83"/>
      <c r="B14" s="158"/>
      <c r="C14" s="153"/>
      <c r="D14" s="153"/>
      <c r="E14" s="153"/>
      <c r="F14" s="153"/>
      <c r="G14" s="153"/>
      <c r="H14" s="153" t="e">
        <f>#REF!</f>
        <v>#REF!</v>
      </c>
      <c r="I14" s="153" t="e">
        <f>#REF!</f>
        <v>#REF!</v>
      </c>
      <c r="J14" s="154"/>
    </row>
    <row r="15" spans="1:10" x14ac:dyDescent="0.25">
      <c r="B15" s="159" t="s">
        <v>16</v>
      </c>
      <c r="C15" s="169">
        <f>SUM(C4:C13)</f>
        <v>50</v>
      </c>
      <c r="D15" s="169">
        <f>SUM(D4:D13)</f>
        <v>10</v>
      </c>
      <c r="E15" s="169">
        <f>SUM(E4:E13)</f>
        <v>40</v>
      </c>
      <c r="F15" s="169">
        <f>SUM(F4:F13)</f>
        <v>0</v>
      </c>
      <c r="G15" s="169">
        <f>SUM(G4:G13)</f>
        <v>40</v>
      </c>
      <c r="H15" s="169" t="e">
        <f>SUM(H4:H8)</f>
        <v>#REF!</v>
      </c>
      <c r="I15" s="169" t="e">
        <f>SUM(I4:I8)</f>
        <v>#REF!</v>
      </c>
      <c r="J15" s="170">
        <f>SUM(J4:J14)</f>
        <v>0</v>
      </c>
    </row>
    <row r="16" spans="1:10" ht="13.5" customHeight="1" x14ac:dyDescent="0.25">
      <c r="B16" s="162" t="s">
        <v>21</v>
      </c>
      <c r="C16" s="163"/>
      <c r="D16" s="163"/>
      <c r="E16" s="163"/>
      <c r="F16" s="163"/>
      <c r="G16" s="163"/>
      <c r="H16" s="163"/>
      <c r="I16" s="163"/>
      <c r="J16" s="164"/>
    </row>
    <row r="17" spans="1:10" ht="15" hidden="1" customHeight="1" x14ac:dyDescent="0.25">
      <c r="B17" s="16"/>
      <c r="C17" s="15"/>
      <c r="D17" s="15"/>
      <c r="E17" s="15"/>
      <c r="F17" s="15"/>
      <c r="G17" s="15"/>
      <c r="H17" s="15"/>
      <c r="I17" s="15"/>
      <c r="J17" s="17"/>
    </row>
    <row r="18" spans="1:10" x14ac:dyDescent="0.25">
      <c r="B18" s="14"/>
      <c r="C18" s="14"/>
      <c r="D18" s="14"/>
      <c r="E18" s="14"/>
      <c r="F18" s="14"/>
      <c r="G18" s="14"/>
      <c r="H18" s="14"/>
      <c r="I18" s="14"/>
      <c r="J18" s="18"/>
    </row>
    <row r="21" spans="1:10" ht="26.25" x14ac:dyDescent="0.4">
      <c r="B21" s="289" t="s">
        <v>26</v>
      </c>
      <c r="C21" s="289"/>
      <c r="D21" s="289"/>
      <c r="E21" s="289"/>
      <c r="F21" s="289"/>
      <c r="G21" s="289"/>
      <c r="H21" s="289"/>
      <c r="I21" s="289"/>
      <c r="J21" s="289"/>
    </row>
    <row r="22" spans="1:10" ht="21" x14ac:dyDescent="0.35">
      <c r="B22" s="121" t="s">
        <v>22</v>
      </c>
      <c r="C22" s="285">
        <v>45361</v>
      </c>
      <c r="D22" s="285"/>
      <c r="E22" s="285"/>
      <c r="F22" s="285"/>
      <c r="G22" s="285"/>
      <c r="H22" s="285"/>
      <c r="I22" s="285"/>
      <c r="J22" s="286"/>
    </row>
    <row r="23" spans="1:10" x14ac:dyDescent="0.25">
      <c r="B23" s="171" t="s">
        <v>17</v>
      </c>
      <c r="C23" s="156" t="s">
        <v>20</v>
      </c>
      <c r="D23" s="156" t="s">
        <v>4</v>
      </c>
      <c r="E23" s="156" t="s">
        <v>5</v>
      </c>
      <c r="F23" s="156" t="s">
        <v>10</v>
      </c>
      <c r="G23" s="156" t="s">
        <v>19</v>
      </c>
      <c r="H23" s="156" t="s">
        <v>7</v>
      </c>
      <c r="I23" s="156" t="s">
        <v>8</v>
      </c>
      <c r="J23" s="157" t="s">
        <v>18</v>
      </c>
    </row>
    <row r="24" spans="1:10" x14ac:dyDescent="0.25">
      <c r="A24" s="83">
        <v>1</v>
      </c>
      <c r="B24" s="152" t="str">
        <f>'CLASSE 1'!C1</f>
        <v>CLASSE 1</v>
      </c>
      <c r="C24" s="153">
        <f>'CLASSE 1'!O64</f>
        <v>5</v>
      </c>
      <c r="D24" s="153">
        <f>'CLASSE 1'!O65</f>
        <v>1</v>
      </c>
      <c r="E24" s="153">
        <f t="shared" ref="E24:E29" si="3">C24-D24</f>
        <v>4</v>
      </c>
      <c r="F24" s="153">
        <f>'CLASSE 1'!O67</f>
        <v>0</v>
      </c>
      <c r="G24" s="153">
        <f t="shared" ref="G24:G30" si="4">E24+F24</f>
        <v>4</v>
      </c>
      <c r="H24" s="153" t="e">
        <f>'CLASSE 1'!#REF!</f>
        <v>#REF!</v>
      </c>
      <c r="I24" s="153" t="e">
        <f>'CLASSE 1'!#REF!</f>
        <v>#REF!</v>
      </c>
      <c r="J24" s="154">
        <f>'CLASSE 1'!O71</f>
        <v>0</v>
      </c>
    </row>
    <row r="25" spans="1:10" x14ac:dyDescent="0.25">
      <c r="A25" s="83">
        <f>A24+1</f>
        <v>2</v>
      </c>
      <c r="B25" s="152" t="str">
        <f>'CLASSE 2'!C1</f>
        <v>CLASSE 2</v>
      </c>
      <c r="C25" s="153">
        <f>'CLASSE 2'!O64</f>
        <v>5</v>
      </c>
      <c r="D25" s="153">
        <f>'CLASSE 2'!O65</f>
        <v>1</v>
      </c>
      <c r="E25" s="153">
        <f t="shared" si="3"/>
        <v>4</v>
      </c>
      <c r="F25" s="153">
        <f>'CLASSE 2'!O65</f>
        <v>1</v>
      </c>
      <c r="G25" s="153">
        <f t="shared" si="4"/>
        <v>5</v>
      </c>
      <c r="H25" s="153" t="e">
        <f>#REF!</f>
        <v>#REF!</v>
      </c>
      <c r="I25" s="153" t="e">
        <f>#REF!</f>
        <v>#REF!</v>
      </c>
      <c r="J25" s="154">
        <f>'CLASSE 2'!O71</f>
        <v>0</v>
      </c>
    </row>
    <row r="26" spans="1:10" x14ac:dyDescent="0.25">
      <c r="A26" s="83">
        <f t="shared" ref="A26:A33" si="5">A25+1</f>
        <v>3</v>
      </c>
      <c r="B26" s="152" t="str">
        <f>'CLASSE 3'!C1</f>
        <v>CLASSE 3</v>
      </c>
      <c r="C26" s="153">
        <f>'CLASSE 3'!O64</f>
        <v>5</v>
      </c>
      <c r="D26" s="153">
        <f>'CLASSE 3'!O65</f>
        <v>1</v>
      </c>
      <c r="E26" s="153">
        <f t="shared" si="3"/>
        <v>4</v>
      </c>
      <c r="F26" s="153">
        <f>'CLASSE 3'!O67</f>
        <v>0</v>
      </c>
      <c r="G26" s="153">
        <f t="shared" si="4"/>
        <v>4</v>
      </c>
      <c r="H26" s="153" t="e">
        <f>#REF!</f>
        <v>#REF!</v>
      </c>
      <c r="I26" s="153" t="e">
        <f>#REF!</f>
        <v>#REF!</v>
      </c>
      <c r="J26" s="154">
        <f>'CLASSE 3'!O71</f>
        <v>0</v>
      </c>
    </row>
    <row r="27" spans="1:10" x14ac:dyDescent="0.25">
      <c r="A27" s="83">
        <f t="shared" si="5"/>
        <v>4</v>
      </c>
      <c r="B27" s="152" t="str">
        <f>'CLASSE 4'!C1</f>
        <v>CLASSE 4</v>
      </c>
      <c r="C27" s="153">
        <f>'CLASSE 4'!O64</f>
        <v>5</v>
      </c>
      <c r="D27" s="153">
        <f>'CLASSE 4'!O65</f>
        <v>1</v>
      </c>
      <c r="E27" s="153">
        <f t="shared" si="3"/>
        <v>4</v>
      </c>
      <c r="F27" s="153">
        <f>'CLASSE 4'!O67</f>
        <v>0</v>
      </c>
      <c r="G27" s="153">
        <f t="shared" si="4"/>
        <v>4</v>
      </c>
      <c r="H27" s="153" t="e">
        <f>#REF!</f>
        <v>#REF!</v>
      </c>
      <c r="I27" s="153" t="e">
        <f>#REF!</f>
        <v>#REF!</v>
      </c>
      <c r="J27" s="154">
        <f>'CLASSE 4'!O71</f>
        <v>0</v>
      </c>
    </row>
    <row r="28" spans="1:10" x14ac:dyDescent="0.25">
      <c r="A28" s="83">
        <f t="shared" si="5"/>
        <v>5</v>
      </c>
      <c r="B28" s="152" t="str">
        <f>'CLASSE 5'!C1</f>
        <v>CLASSE 5</v>
      </c>
      <c r="C28" s="153">
        <f>'CLASSE 5'!O64</f>
        <v>5</v>
      </c>
      <c r="D28" s="153">
        <f>'CLASSE 5'!O65</f>
        <v>1</v>
      </c>
      <c r="E28" s="153">
        <f t="shared" si="3"/>
        <v>4</v>
      </c>
      <c r="F28" s="153">
        <f>'CLASSE 5'!O67</f>
        <v>0</v>
      </c>
      <c r="G28" s="153">
        <f t="shared" si="4"/>
        <v>4</v>
      </c>
      <c r="H28" s="153" t="e">
        <f>#REF!</f>
        <v>#REF!</v>
      </c>
      <c r="I28" s="153" t="e">
        <f>#REF!</f>
        <v>#REF!</v>
      </c>
      <c r="J28" s="154">
        <f>'CLASSE 5'!O71</f>
        <v>0</v>
      </c>
    </row>
    <row r="29" spans="1:10" x14ac:dyDescent="0.25">
      <c r="A29" s="83">
        <f t="shared" si="5"/>
        <v>6</v>
      </c>
      <c r="B29" s="152" t="str">
        <f>'CLASSE 6'!C1</f>
        <v>CLASSE 6</v>
      </c>
      <c r="C29" s="153">
        <f>'CLASSE 6'!O64</f>
        <v>5</v>
      </c>
      <c r="D29" s="153">
        <f>'CLASSE 6'!O65</f>
        <v>1</v>
      </c>
      <c r="E29" s="153">
        <f t="shared" si="3"/>
        <v>4</v>
      </c>
      <c r="F29" s="153">
        <f>'CLASSE 6'!N67</f>
        <v>0</v>
      </c>
      <c r="G29" s="153">
        <f t="shared" si="4"/>
        <v>4</v>
      </c>
      <c r="H29" s="153" t="e">
        <f>#REF!</f>
        <v>#REF!</v>
      </c>
      <c r="I29" s="153" t="e">
        <f>#REF!</f>
        <v>#REF!</v>
      </c>
      <c r="J29" s="154">
        <f>'CLASSE 6'!O71</f>
        <v>0</v>
      </c>
    </row>
    <row r="30" spans="1:10" x14ac:dyDescent="0.25">
      <c r="A30" s="83">
        <f t="shared" si="5"/>
        <v>7</v>
      </c>
      <c r="B30" s="152" t="str">
        <f>'CLASSE 7'!C1</f>
        <v>CLASSE 7</v>
      </c>
      <c r="C30" s="153">
        <f>'CLASSE 7'!O64</f>
        <v>5</v>
      </c>
      <c r="D30" s="153">
        <f>'CLASSE 7'!O65</f>
        <v>1</v>
      </c>
      <c r="E30" s="153">
        <f>C30-D30</f>
        <v>4</v>
      </c>
      <c r="F30" s="153">
        <f>'CLASSE 7'!O67</f>
        <v>0</v>
      </c>
      <c r="G30" s="153">
        <f t="shared" si="4"/>
        <v>4</v>
      </c>
      <c r="H30" s="153" t="e">
        <f>#REF!</f>
        <v>#REF!</v>
      </c>
      <c r="I30" s="153" t="e">
        <f>#REF!</f>
        <v>#REF!</v>
      </c>
      <c r="J30" s="154">
        <f>'CLASSE 7'!O71</f>
        <v>0</v>
      </c>
    </row>
    <row r="31" spans="1:10" x14ac:dyDescent="0.25">
      <c r="A31" s="83">
        <f t="shared" si="5"/>
        <v>8</v>
      </c>
      <c r="B31" s="152" t="str">
        <f>'CLASSE 8'!C1</f>
        <v>CLASSE 8</v>
      </c>
      <c r="C31" s="153">
        <f>'CLASSE 8'!O64</f>
        <v>5</v>
      </c>
      <c r="D31" s="153">
        <f>'CLASSE 8'!O65</f>
        <v>1</v>
      </c>
      <c r="E31" s="153">
        <f>C31-D31</f>
        <v>4</v>
      </c>
      <c r="F31" s="153">
        <f>'CLASSE 8'!O67</f>
        <v>0</v>
      </c>
      <c r="G31" s="153">
        <f>E31+F31</f>
        <v>4</v>
      </c>
      <c r="H31" s="153" t="e">
        <f>#REF!</f>
        <v>#REF!</v>
      </c>
      <c r="I31" s="153" t="e">
        <f>#REF!</f>
        <v>#REF!</v>
      </c>
      <c r="J31" s="154">
        <f>'CLASSE 8'!O71</f>
        <v>0</v>
      </c>
    </row>
    <row r="32" spans="1:10" x14ac:dyDescent="0.25">
      <c r="A32" s="83">
        <f t="shared" si="5"/>
        <v>9</v>
      </c>
      <c r="B32" s="152" t="str">
        <f>'CLASSE 9'!C1</f>
        <v>CLASSE 9</v>
      </c>
      <c r="C32" s="153">
        <f>'CLASSE 9'!O64</f>
        <v>5</v>
      </c>
      <c r="D32" s="153">
        <f>'CLASSE 9'!O65</f>
        <v>1</v>
      </c>
      <c r="E32" s="153">
        <f>C32-D32</f>
        <v>4</v>
      </c>
      <c r="F32" s="153">
        <f>'CLASSE 9'!O67</f>
        <v>0</v>
      </c>
      <c r="G32" s="153">
        <f>E32+F32</f>
        <v>4</v>
      </c>
      <c r="H32" s="153" t="e">
        <f>#REF!</f>
        <v>#REF!</v>
      </c>
      <c r="I32" s="153" t="e">
        <f>#REF!</f>
        <v>#REF!</v>
      </c>
      <c r="J32" s="154">
        <f>'CLASSE 9'!O71</f>
        <v>0</v>
      </c>
    </row>
    <row r="33" spans="1:10" x14ac:dyDescent="0.25">
      <c r="A33" s="83">
        <f t="shared" si="5"/>
        <v>10</v>
      </c>
      <c r="B33" s="152" t="str">
        <f>'CLASSE 10'!C1</f>
        <v>CLASSE 10</v>
      </c>
      <c r="C33" s="153">
        <f>'CLASSE 10'!O64</f>
        <v>5</v>
      </c>
      <c r="D33" s="153">
        <f>'CLASSE 10'!O65</f>
        <v>1</v>
      </c>
      <c r="E33" s="153">
        <f>C33-D33</f>
        <v>4</v>
      </c>
      <c r="F33" s="153">
        <f>'CLASSE 10'!O69</f>
        <v>0</v>
      </c>
      <c r="G33" s="153">
        <f>E33+F33</f>
        <v>4</v>
      </c>
      <c r="H33" s="153" t="e">
        <f>#REF!</f>
        <v>#REF!</v>
      </c>
      <c r="I33" s="153" t="e">
        <f>#REF!</f>
        <v>#REF!</v>
      </c>
      <c r="J33" s="154">
        <f>'CLASSE 10'!O71</f>
        <v>0</v>
      </c>
    </row>
    <row r="34" spans="1:10" x14ac:dyDescent="0.25">
      <c r="A34" s="83"/>
      <c r="B34" s="152"/>
      <c r="C34" s="153"/>
      <c r="D34" s="153"/>
      <c r="E34" s="153"/>
      <c r="F34" s="153"/>
      <c r="G34" s="153"/>
      <c r="H34" s="153"/>
      <c r="I34" s="153"/>
      <c r="J34" s="154"/>
    </row>
    <row r="35" spans="1:10" x14ac:dyDescent="0.25">
      <c r="B35" s="172" t="s">
        <v>16</v>
      </c>
      <c r="C35" s="160">
        <f>SUM(C24:C33)</f>
        <v>50</v>
      </c>
      <c r="D35" s="160">
        <f>SUM(D24:D33)</f>
        <v>10</v>
      </c>
      <c r="E35" s="160">
        <f>SUM(E24:E33)</f>
        <v>40</v>
      </c>
      <c r="F35" s="160">
        <f>SUM(F24:F33)</f>
        <v>1</v>
      </c>
      <c r="G35" s="160">
        <f>SUM(G24:G33)</f>
        <v>41</v>
      </c>
      <c r="H35" s="160" t="e">
        <f>SUM(H24:H30)</f>
        <v>#REF!</v>
      </c>
      <c r="I35" s="160" t="e">
        <f>SUM(I24:I30)</f>
        <v>#REF!</v>
      </c>
      <c r="J35" s="161">
        <f>SUM(J24:J34)</f>
        <v>0</v>
      </c>
    </row>
    <row r="36" spans="1:10" ht="13.5" customHeight="1" x14ac:dyDescent="0.25">
      <c r="B36" s="173" t="s">
        <v>21</v>
      </c>
      <c r="C36" s="163">
        <f t="shared" ref="C36:J36" si="6">C15</f>
        <v>50</v>
      </c>
      <c r="D36" s="163">
        <f t="shared" si="6"/>
        <v>10</v>
      </c>
      <c r="E36" s="163">
        <f t="shared" si="6"/>
        <v>40</v>
      </c>
      <c r="F36" s="163">
        <f t="shared" si="6"/>
        <v>0</v>
      </c>
      <c r="G36" s="163">
        <f t="shared" si="6"/>
        <v>40</v>
      </c>
      <c r="H36" s="163" t="e">
        <f t="shared" si="6"/>
        <v>#REF!</v>
      </c>
      <c r="I36" s="163" t="e">
        <f t="shared" si="6"/>
        <v>#REF!</v>
      </c>
      <c r="J36" s="164">
        <f t="shared" si="6"/>
        <v>0</v>
      </c>
    </row>
    <row r="37" spans="1:10" ht="15" hidden="1" customHeight="1" x14ac:dyDescent="0.25">
      <c r="B37" s="87"/>
      <c r="C37" s="15"/>
      <c r="D37" s="15"/>
      <c r="E37" s="15"/>
      <c r="F37" s="15"/>
      <c r="G37" s="15"/>
      <c r="H37" s="15"/>
      <c r="I37" s="15"/>
      <c r="J37" s="17"/>
    </row>
    <row r="38" spans="1:10" x14ac:dyDescent="0.25">
      <c r="B38" s="88" t="s">
        <v>25</v>
      </c>
      <c r="C38" s="29"/>
      <c r="D38" s="29"/>
      <c r="E38" s="29"/>
      <c r="F38" s="29"/>
      <c r="G38" s="29"/>
      <c r="H38" s="29"/>
      <c r="I38" s="29"/>
      <c r="J38" s="18"/>
    </row>
    <row r="40" spans="1:10" ht="26.25" x14ac:dyDescent="0.4">
      <c r="B40" s="290" t="s">
        <v>27</v>
      </c>
      <c r="C40" s="290"/>
      <c r="D40" s="290"/>
      <c r="E40" s="290"/>
      <c r="F40" s="290"/>
      <c r="G40" s="290"/>
      <c r="H40" s="290"/>
      <c r="I40" s="290"/>
      <c r="J40" s="290"/>
    </row>
    <row r="41" spans="1:10" ht="21" x14ac:dyDescent="0.35">
      <c r="B41" s="121" t="s">
        <v>22</v>
      </c>
      <c r="C41" s="285">
        <v>45368</v>
      </c>
      <c r="D41" s="285"/>
      <c r="E41" s="285"/>
      <c r="F41" s="285"/>
      <c r="G41" s="285"/>
      <c r="H41" s="285"/>
      <c r="I41" s="285"/>
      <c r="J41" s="286"/>
    </row>
    <row r="42" spans="1:10" x14ac:dyDescent="0.25">
      <c r="B42" s="155" t="s">
        <v>17</v>
      </c>
      <c r="C42" s="156" t="s">
        <v>20</v>
      </c>
      <c r="D42" s="156" t="s">
        <v>4</v>
      </c>
      <c r="E42" s="156" t="s">
        <v>5</v>
      </c>
      <c r="F42" s="156" t="s">
        <v>10</v>
      </c>
      <c r="G42" s="156" t="s">
        <v>19</v>
      </c>
      <c r="H42" s="156" t="s">
        <v>7</v>
      </c>
      <c r="I42" s="156" t="s">
        <v>8</v>
      </c>
      <c r="J42" s="157" t="s">
        <v>18</v>
      </c>
    </row>
    <row r="43" spans="1:10" x14ac:dyDescent="0.25">
      <c r="A43" s="83">
        <v>1</v>
      </c>
      <c r="B43" s="152" t="str">
        <f>B4</f>
        <v>CLASSE 1</v>
      </c>
      <c r="C43" s="153">
        <f>'CLASSE 1'!P64</f>
        <v>5</v>
      </c>
      <c r="D43" s="153">
        <f>'CLASSE 1'!P65</f>
        <v>1</v>
      </c>
      <c r="E43" s="153">
        <f t="shared" ref="E43:E52" si="7">C43-D43</f>
        <v>4</v>
      </c>
      <c r="F43" s="153">
        <f>'CLASSE 1'!P67</f>
        <v>0</v>
      </c>
      <c r="G43" s="153">
        <f t="shared" ref="G43:G49" si="8">E43+F43</f>
        <v>4</v>
      </c>
      <c r="H43" s="153" t="e">
        <f>'CLASSE 1'!#REF!</f>
        <v>#REF!</v>
      </c>
      <c r="I43" s="153" t="e">
        <f>'CLASSE 1'!#REF!</f>
        <v>#REF!</v>
      </c>
      <c r="J43" s="154">
        <f>'CLASSE 1'!P71</f>
        <v>0</v>
      </c>
    </row>
    <row r="44" spans="1:10" x14ac:dyDescent="0.25">
      <c r="A44" s="83">
        <f>A43+1</f>
        <v>2</v>
      </c>
      <c r="B44" s="152" t="str">
        <f>'CLASSE 2'!C1</f>
        <v>CLASSE 2</v>
      </c>
      <c r="C44" s="153">
        <f>'CLASSE 2'!P64</f>
        <v>5</v>
      </c>
      <c r="D44" s="153">
        <f>'CLASSE 2'!P65</f>
        <v>1</v>
      </c>
      <c r="E44" s="153">
        <f t="shared" si="7"/>
        <v>4</v>
      </c>
      <c r="F44" s="153">
        <f>'CLASSE 2'!P67</f>
        <v>0</v>
      </c>
      <c r="G44" s="153">
        <f t="shared" si="8"/>
        <v>4</v>
      </c>
      <c r="H44" s="153" t="e">
        <f>#REF!</f>
        <v>#REF!</v>
      </c>
      <c r="I44" s="153" t="e">
        <f>#REF!</f>
        <v>#REF!</v>
      </c>
      <c r="J44" s="154">
        <f>'CLASSE 2'!P71</f>
        <v>0</v>
      </c>
    </row>
    <row r="45" spans="1:10" x14ac:dyDescent="0.25">
      <c r="A45" s="83">
        <f t="shared" ref="A45:A52" si="9">A44+1</f>
        <v>3</v>
      </c>
      <c r="B45" s="152" t="str">
        <f>B6</f>
        <v>CLASSE 3</v>
      </c>
      <c r="C45" s="153">
        <f>'CLASSE 3'!P64</f>
        <v>5</v>
      </c>
      <c r="D45" s="153">
        <f>'CLASSE 3'!P65</f>
        <v>1</v>
      </c>
      <c r="E45" s="153">
        <f t="shared" si="7"/>
        <v>4</v>
      </c>
      <c r="F45" s="153">
        <f>'CLASSE 3'!P67</f>
        <v>0</v>
      </c>
      <c r="G45" s="153">
        <f t="shared" si="8"/>
        <v>4</v>
      </c>
      <c r="H45" s="153" t="e">
        <f>#REF!</f>
        <v>#REF!</v>
      </c>
      <c r="I45" s="153" t="e">
        <f>#REF!</f>
        <v>#REF!</v>
      </c>
      <c r="J45" s="154">
        <f>'CLASSE 3'!P71</f>
        <v>0</v>
      </c>
    </row>
    <row r="46" spans="1:10" x14ac:dyDescent="0.25">
      <c r="A46" s="83">
        <f t="shared" si="9"/>
        <v>4</v>
      </c>
      <c r="B46" s="152" t="str">
        <f>B7</f>
        <v>CLASSE 4</v>
      </c>
      <c r="C46" s="153">
        <f>'CLASSE 4'!P64</f>
        <v>5</v>
      </c>
      <c r="D46" s="153">
        <f>'CLASSE 4'!P65</f>
        <v>1</v>
      </c>
      <c r="E46" s="153">
        <f t="shared" si="7"/>
        <v>4</v>
      </c>
      <c r="F46" s="153">
        <f>'CLASSE 4'!P67</f>
        <v>0</v>
      </c>
      <c r="G46" s="153">
        <f t="shared" si="8"/>
        <v>4</v>
      </c>
      <c r="H46" s="153" t="e">
        <f>#REF!</f>
        <v>#REF!</v>
      </c>
      <c r="I46" s="153" t="e">
        <f>#REF!</f>
        <v>#REF!</v>
      </c>
      <c r="J46" s="154">
        <f>'CLASSE 4'!P71</f>
        <v>0</v>
      </c>
    </row>
    <row r="47" spans="1:10" x14ac:dyDescent="0.25">
      <c r="A47" s="83">
        <f t="shared" si="9"/>
        <v>5</v>
      </c>
      <c r="B47" s="152" t="str">
        <f>B8</f>
        <v>CLASSE 5</v>
      </c>
      <c r="C47" s="153">
        <f>'CLASSE 5'!P64</f>
        <v>5</v>
      </c>
      <c r="D47" s="153">
        <f>'CLASSE 5'!P65</f>
        <v>1</v>
      </c>
      <c r="E47" s="153">
        <f t="shared" si="7"/>
        <v>4</v>
      </c>
      <c r="F47" s="153">
        <f>'CLASSE 5'!P67</f>
        <v>0</v>
      </c>
      <c r="G47" s="153">
        <f t="shared" si="8"/>
        <v>4</v>
      </c>
      <c r="H47" s="153" t="e">
        <f>#REF!</f>
        <v>#REF!</v>
      </c>
      <c r="I47" s="153" t="e">
        <f>#REF!</f>
        <v>#REF!</v>
      </c>
      <c r="J47" s="154">
        <f>'CLASSE 5'!O71</f>
        <v>0</v>
      </c>
    </row>
    <row r="48" spans="1:10" x14ac:dyDescent="0.25">
      <c r="A48" s="83">
        <f t="shared" si="9"/>
        <v>6</v>
      </c>
      <c r="B48" s="152" t="str">
        <f>'CLASSE 6'!C1</f>
        <v>CLASSE 6</v>
      </c>
      <c r="C48" s="153">
        <f>'CLASSE 6'!P64</f>
        <v>5</v>
      </c>
      <c r="D48" s="153">
        <f>'CLASSE 6'!P65</f>
        <v>1</v>
      </c>
      <c r="E48" s="153">
        <f t="shared" si="7"/>
        <v>4</v>
      </c>
      <c r="F48" s="153">
        <f>'CLASSE 6'!P67</f>
        <v>0</v>
      </c>
      <c r="G48" s="153">
        <f t="shared" si="8"/>
        <v>4</v>
      </c>
      <c r="H48" s="153" t="e">
        <f>#REF!</f>
        <v>#REF!</v>
      </c>
      <c r="I48" s="153" t="e">
        <f>#REF!</f>
        <v>#REF!</v>
      </c>
      <c r="J48" s="154">
        <f>'CLASSE 6'!P71</f>
        <v>0</v>
      </c>
    </row>
    <row r="49" spans="1:10" x14ac:dyDescent="0.25">
      <c r="A49" s="83">
        <f t="shared" si="9"/>
        <v>7</v>
      </c>
      <c r="B49" s="152" t="str">
        <f>'CLASSE 7'!C1</f>
        <v>CLASSE 7</v>
      </c>
      <c r="C49" s="153">
        <f>'CLASSE 7'!O64</f>
        <v>5</v>
      </c>
      <c r="D49" s="153">
        <f>'CLASSE 7'!P65</f>
        <v>1</v>
      </c>
      <c r="E49" s="153">
        <f t="shared" si="7"/>
        <v>4</v>
      </c>
      <c r="F49" s="153">
        <f>'CLASSE 7'!P67</f>
        <v>0</v>
      </c>
      <c r="G49" s="153">
        <f t="shared" si="8"/>
        <v>4</v>
      </c>
      <c r="H49" s="153" t="e">
        <f>#REF!</f>
        <v>#REF!</v>
      </c>
      <c r="I49" s="153" t="e">
        <f>#REF!</f>
        <v>#REF!</v>
      </c>
      <c r="J49" s="154">
        <f>'CLASSE 7'!P71</f>
        <v>0</v>
      </c>
    </row>
    <row r="50" spans="1:10" x14ac:dyDescent="0.25">
      <c r="A50" s="83">
        <f t="shared" si="9"/>
        <v>8</v>
      </c>
      <c r="B50" s="152" t="str">
        <f>'CLASSE 8'!C1</f>
        <v>CLASSE 8</v>
      </c>
      <c r="C50" s="153">
        <f>'CLASSE 8'!P64</f>
        <v>5</v>
      </c>
      <c r="D50" s="153">
        <f>'CLASSE 8'!P65</f>
        <v>1</v>
      </c>
      <c r="E50" s="153">
        <f t="shared" si="7"/>
        <v>4</v>
      </c>
      <c r="F50" s="153">
        <f>'CLASSE 8'!P67</f>
        <v>0</v>
      </c>
      <c r="G50" s="153">
        <f>E50+F50</f>
        <v>4</v>
      </c>
      <c r="H50" s="153" t="e">
        <f>#REF!</f>
        <v>#REF!</v>
      </c>
      <c r="I50" s="153" t="e">
        <f>#REF!</f>
        <v>#REF!</v>
      </c>
      <c r="J50" s="154">
        <f>'CLASSE 8'!P71</f>
        <v>0</v>
      </c>
    </row>
    <row r="51" spans="1:10" x14ac:dyDescent="0.25">
      <c r="A51" s="83">
        <f t="shared" si="9"/>
        <v>9</v>
      </c>
      <c r="B51" s="152" t="str">
        <f>'CLASSE 9'!C1</f>
        <v>CLASSE 9</v>
      </c>
      <c r="C51" s="153">
        <f>'CLASSE 9'!P64</f>
        <v>5</v>
      </c>
      <c r="D51" s="153">
        <f>'CLASSE 9'!P65</f>
        <v>1</v>
      </c>
      <c r="E51" s="153">
        <f t="shared" si="7"/>
        <v>4</v>
      </c>
      <c r="F51" s="153">
        <f>'CLASSE 9'!P67</f>
        <v>0</v>
      </c>
      <c r="G51" s="153">
        <f>E51+F51</f>
        <v>4</v>
      </c>
      <c r="H51" s="153" t="e">
        <f>#REF!</f>
        <v>#REF!</v>
      </c>
      <c r="I51" s="153" t="e">
        <f>#REF!</f>
        <v>#REF!</v>
      </c>
      <c r="J51" s="154">
        <f>'CLASSE 9'!P71</f>
        <v>0</v>
      </c>
    </row>
    <row r="52" spans="1:10" x14ac:dyDescent="0.25">
      <c r="A52" s="83">
        <f t="shared" si="9"/>
        <v>10</v>
      </c>
      <c r="B52" s="152" t="str">
        <f>'CLASSE 10'!C1</f>
        <v>CLASSE 10</v>
      </c>
      <c r="C52" s="153">
        <f>'CLASSE 10'!P64</f>
        <v>5</v>
      </c>
      <c r="D52" s="153">
        <f>'CLASSE 10'!P65</f>
        <v>1</v>
      </c>
      <c r="E52" s="153">
        <f t="shared" si="7"/>
        <v>4</v>
      </c>
      <c r="F52" s="153">
        <f>'CLASSE 10'!P67</f>
        <v>0</v>
      </c>
      <c r="G52" s="153">
        <f>E52+F52</f>
        <v>4</v>
      </c>
      <c r="H52" s="153" t="e">
        <f>#REF!</f>
        <v>#REF!</v>
      </c>
      <c r="I52" s="153" t="e">
        <f>#REF!</f>
        <v>#REF!</v>
      </c>
      <c r="J52" s="154">
        <f>'CLASSE 10'!P71</f>
        <v>0</v>
      </c>
    </row>
    <row r="53" spans="1:10" x14ac:dyDescent="0.25">
      <c r="A53" s="83"/>
      <c r="B53" s="152"/>
      <c r="C53" s="153"/>
      <c r="D53" s="153"/>
      <c r="E53" s="153"/>
      <c r="F53" s="153"/>
      <c r="G53" s="153"/>
      <c r="H53" s="153"/>
      <c r="I53" s="153"/>
      <c r="J53" s="154"/>
    </row>
    <row r="54" spans="1:10" x14ac:dyDescent="0.25">
      <c r="B54" s="172" t="s">
        <v>16</v>
      </c>
      <c r="C54" s="160">
        <f>SUM(C43:C52)</f>
        <v>50</v>
      </c>
      <c r="D54" s="160">
        <f>SUM(D43:D52)</f>
        <v>10</v>
      </c>
      <c r="E54" s="160">
        <f>SUM(E43:E52)</f>
        <v>40</v>
      </c>
      <c r="F54" s="160">
        <f>SUM(F43:F52)</f>
        <v>0</v>
      </c>
      <c r="G54" s="160">
        <f>SUM(G43:G52)</f>
        <v>40</v>
      </c>
      <c r="H54" s="160" t="e">
        <f>SUM(H43:H49)</f>
        <v>#REF!</v>
      </c>
      <c r="I54" s="160" t="e">
        <f>SUM(I43:I49)</f>
        <v>#REF!</v>
      </c>
      <c r="J54" s="161">
        <f>SUM(J43:J53)</f>
        <v>0</v>
      </c>
    </row>
    <row r="55" spans="1:10" x14ac:dyDescent="0.25">
      <c r="B55" s="162" t="s">
        <v>21</v>
      </c>
      <c r="C55" s="163">
        <f t="shared" ref="C55:J55" si="10">C35</f>
        <v>50</v>
      </c>
      <c r="D55" s="163">
        <f t="shared" si="10"/>
        <v>10</v>
      </c>
      <c r="E55" s="163">
        <f t="shared" si="10"/>
        <v>40</v>
      </c>
      <c r="F55" s="163">
        <f t="shared" si="10"/>
        <v>1</v>
      </c>
      <c r="G55" s="163">
        <f t="shared" si="10"/>
        <v>41</v>
      </c>
      <c r="H55" s="163" t="e">
        <f t="shared" si="10"/>
        <v>#REF!</v>
      </c>
      <c r="I55" s="163" t="e">
        <f t="shared" si="10"/>
        <v>#REF!</v>
      </c>
      <c r="J55" s="164">
        <f t="shared" si="10"/>
        <v>0</v>
      </c>
    </row>
    <row r="56" spans="1:10" ht="15" hidden="1" customHeight="1" x14ac:dyDescent="0.25">
      <c r="B56" s="16"/>
      <c r="C56" s="15"/>
      <c r="D56" s="15"/>
      <c r="E56" s="15"/>
      <c r="F56" s="15"/>
      <c r="G56" s="15"/>
      <c r="H56" s="15"/>
      <c r="I56" s="15"/>
      <c r="J56" s="17"/>
    </row>
    <row r="57" spans="1:10" x14ac:dyDescent="0.25">
      <c r="B57" s="14"/>
      <c r="C57" s="29"/>
      <c r="D57" s="14"/>
      <c r="E57" s="14"/>
      <c r="F57" s="14"/>
      <c r="G57" s="14"/>
      <c r="H57" s="14"/>
      <c r="I57" s="14"/>
      <c r="J57" s="18"/>
    </row>
    <row r="59" spans="1:10" ht="26.25" x14ac:dyDescent="0.4">
      <c r="B59" s="287" t="s">
        <v>28</v>
      </c>
      <c r="C59" s="287"/>
      <c r="D59" s="287"/>
      <c r="E59" s="287"/>
      <c r="F59" s="287"/>
      <c r="G59" s="287"/>
      <c r="H59" s="287"/>
      <c r="I59" s="287"/>
      <c r="J59" s="287"/>
    </row>
    <row r="60" spans="1:10" ht="21" x14ac:dyDescent="0.35">
      <c r="B60" s="121" t="s">
        <v>22</v>
      </c>
      <c r="C60" s="285">
        <v>45375</v>
      </c>
      <c r="D60" s="285"/>
      <c r="E60" s="285"/>
      <c r="F60" s="285"/>
      <c r="G60" s="285"/>
      <c r="H60" s="285"/>
      <c r="I60" s="285"/>
      <c r="J60" s="286"/>
    </row>
    <row r="61" spans="1:10" x14ac:dyDescent="0.25">
      <c r="B61" s="155" t="s">
        <v>17</v>
      </c>
      <c r="C61" s="156" t="s">
        <v>20</v>
      </c>
      <c r="D61" s="156" t="s">
        <v>4</v>
      </c>
      <c r="E61" s="156" t="s">
        <v>5</v>
      </c>
      <c r="F61" s="156" t="s">
        <v>10</v>
      </c>
      <c r="G61" s="156" t="s">
        <v>19</v>
      </c>
      <c r="H61" s="156" t="s">
        <v>7</v>
      </c>
      <c r="I61" s="156" t="s">
        <v>8</v>
      </c>
      <c r="J61" s="157" t="s">
        <v>18</v>
      </c>
    </row>
    <row r="62" spans="1:10" x14ac:dyDescent="0.25">
      <c r="A62" s="83">
        <v>1</v>
      </c>
      <c r="B62" s="152" t="str">
        <f>B43</f>
        <v>CLASSE 1</v>
      </c>
      <c r="C62" s="153">
        <f>'CLASSE 1'!Q64</f>
        <v>5</v>
      </c>
      <c r="D62" s="153">
        <f>'CLASSE 1'!Q65</f>
        <v>1</v>
      </c>
      <c r="E62" s="153">
        <f t="shared" ref="E62:E68" si="11">C62-D62</f>
        <v>4</v>
      </c>
      <c r="F62" s="153">
        <f>'CLASSE 1'!Q67</f>
        <v>0</v>
      </c>
      <c r="G62" s="153">
        <f t="shared" ref="G62" si="12">E62+F62</f>
        <v>4</v>
      </c>
      <c r="H62" s="153" t="e">
        <f>'CLASSE 1'!#REF!</f>
        <v>#REF!</v>
      </c>
      <c r="I62" s="153" t="e">
        <f>'CLASSE 1'!#REF!</f>
        <v>#REF!</v>
      </c>
      <c r="J62" s="154">
        <f>'CLASSE 1'!Q71</f>
        <v>0</v>
      </c>
    </row>
    <row r="63" spans="1:10" x14ac:dyDescent="0.25">
      <c r="A63" s="83">
        <f>A62+1</f>
        <v>2</v>
      </c>
      <c r="B63" s="152" t="str">
        <f>B44</f>
        <v>CLASSE 2</v>
      </c>
      <c r="C63" s="153">
        <f>'CLASSE 2'!Q64</f>
        <v>5</v>
      </c>
      <c r="D63" s="153">
        <f>'CLASSE 2'!Q65</f>
        <v>1</v>
      </c>
      <c r="E63" s="153">
        <f t="shared" si="11"/>
        <v>4</v>
      </c>
      <c r="F63" s="153">
        <f>'CLASSE 2'!Q67</f>
        <v>0</v>
      </c>
      <c r="G63" s="153">
        <f>'CLASSE 2'!G68</f>
        <v>1</v>
      </c>
      <c r="H63" s="153" t="e">
        <f>#REF!</f>
        <v>#REF!</v>
      </c>
      <c r="I63" s="153" t="e">
        <f>#REF!</f>
        <v>#REF!</v>
      </c>
      <c r="J63" s="154">
        <f>'CLASSE 2'!Q71</f>
        <v>0</v>
      </c>
    </row>
    <row r="64" spans="1:10" x14ac:dyDescent="0.25">
      <c r="A64" s="83">
        <f t="shared" ref="A64:A71" si="13">A63+1</f>
        <v>3</v>
      </c>
      <c r="B64" s="152" t="str">
        <f>'CLASSE 3'!C1</f>
        <v>CLASSE 3</v>
      </c>
      <c r="C64" s="153">
        <f>'CLASSE 3'!Q64</f>
        <v>5</v>
      </c>
      <c r="D64" s="153">
        <f>'CLASSE 3'!Q65</f>
        <v>1</v>
      </c>
      <c r="E64" s="153">
        <f t="shared" si="11"/>
        <v>4</v>
      </c>
      <c r="F64" s="153">
        <f>'CLASSE 3'!Q67</f>
        <v>0</v>
      </c>
      <c r="G64" s="153">
        <f>'CLASSE 3'!G67</f>
        <v>0</v>
      </c>
      <c r="H64" s="153" t="e">
        <f>#REF!</f>
        <v>#REF!</v>
      </c>
      <c r="I64" s="153" t="e">
        <f>#REF!</f>
        <v>#REF!</v>
      </c>
      <c r="J64" s="154">
        <f>'CLASSE 3'!Q71</f>
        <v>0</v>
      </c>
    </row>
    <row r="65" spans="1:10" x14ac:dyDescent="0.25">
      <c r="A65" s="83">
        <f t="shared" si="13"/>
        <v>4</v>
      </c>
      <c r="B65" s="152" t="str">
        <f>B46</f>
        <v>CLASSE 4</v>
      </c>
      <c r="C65" s="153">
        <f>'CLASSE 4'!Q64</f>
        <v>5</v>
      </c>
      <c r="D65" s="153">
        <f>'CLASSE 4'!Q65</f>
        <v>1</v>
      </c>
      <c r="E65" s="153">
        <f t="shared" si="11"/>
        <v>4</v>
      </c>
      <c r="F65" s="153">
        <f>'CLASSE 4'!Q67</f>
        <v>0</v>
      </c>
      <c r="G65" s="153">
        <f>'CLASSE 4'!G68</f>
        <v>1</v>
      </c>
      <c r="H65" s="153" t="e">
        <f>#REF!</f>
        <v>#REF!</v>
      </c>
      <c r="I65" s="153" t="e">
        <f>#REF!</f>
        <v>#REF!</v>
      </c>
      <c r="J65" s="154">
        <f>'CLASSE 4'!Q71</f>
        <v>0</v>
      </c>
    </row>
    <row r="66" spans="1:10" x14ac:dyDescent="0.25">
      <c r="A66" s="83">
        <f t="shared" si="13"/>
        <v>5</v>
      </c>
      <c r="B66" s="152" t="str">
        <f>B47</f>
        <v>CLASSE 5</v>
      </c>
      <c r="C66" s="153">
        <f>'CLASSE 5'!Q64</f>
        <v>5</v>
      </c>
      <c r="D66" s="153">
        <f>'CLASSE 5'!Q65</f>
        <v>1</v>
      </c>
      <c r="E66" s="153">
        <f t="shared" si="11"/>
        <v>4</v>
      </c>
      <c r="F66" s="153">
        <f>'CLASSE 5'!Q67</f>
        <v>0</v>
      </c>
      <c r="G66" s="153">
        <f t="shared" ref="G66:G71" si="14">E66+F66</f>
        <v>4</v>
      </c>
      <c r="H66" s="153" t="e">
        <f>#REF!</f>
        <v>#REF!</v>
      </c>
      <c r="I66" s="153" t="e">
        <f>#REF!</f>
        <v>#REF!</v>
      </c>
      <c r="J66" s="154">
        <f>'CLASSE 5'!Q71</f>
        <v>0</v>
      </c>
    </row>
    <row r="67" spans="1:10" x14ac:dyDescent="0.25">
      <c r="A67" s="83">
        <f t="shared" si="13"/>
        <v>6</v>
      </c>
      <c r="B67" s="152" t="str">
        <f>B48</f>
        <v>CLASSE 6</v>
      </c>
      <c r="C67" s="153">
        <f>'CLASSE 6'!Q64</f>
        <v>5</v>
      </c>
      <c r="D67" s="153">
        <f>'CLASSE 6'!Q65</f>
        <v>1</v>
      </c>
      <c r="E67" s="153">
        <f t="shared" si="11"/>
        <v>4</v>
      </c>
      <c r="F67" s="153">
        <f>'CLASSE 6'!Q67</f>
        <v>0</v>
      </c>
      <c r="G67" s="153">
        <f t="shared" si="14"/>
        <v>4</v>
      </c>
      <c r="H67" s="153" t="e">
        <f>#REF!</f>
        <v>#REF!</v>
      </c>
      <c r="I67" s="153" t="e">
        <f>#REF!</f>
        <v>#REF!</v>
      </c>
      <c r="J67" s="154">
        <f>'CLASSE 6'!Q71</f>
        <v>0</v>
      </c>
    </row>
    <row r="68" spans="1:10" x14ac:dyDescent="0.25">
      <c r="A68" s="83">
        <f t="shared" si="13"/>
        <v>7</v>
      </c>
      <c r="B68" s="152" t="str">
        <f>B49</f>
        <v>CLASSE 7</v>
      </c>
      <c r="C68" s="153">
        <f>'CLASSE 7'!Q64</f>
        <v>5</v>
      </c>
      <c r="D68" s="153">
        <f>'CLASSE 7'!Q65</f>
        <v>1</v>
      </c>
      <c r="E68" s="153">
        <f t="shared" si="11"/>
        <v>4</v>
      </c>
      <c r="F68" s="153">
        <f>'CLASSE 7'!Q67</f>
        <v>0</v>
      </c>
      <c r="G68" s="153">
        <f t="shared" si="14"/>
        <v>4</v>
      </c>
      <c r="H68" s="153" t="e">
        <f>#REF!</f>
        <v>#REF!</v>
      </c>
      <c r="I68" s="153" t="e">
        <f>#REF!</f>
        <v>#REF!</v>
      </c>
      <c r="J68" s="154">
        <f>'CLASSE 7'!Q71</f>
        <v>0</v>
      </c>
    </row>
    <row r="69" spans="1:10" x14ac:dyDescent="0.25">
      <c r="A69" s="83">
        <f t="shared" si="13"/>
        <v>8</v>
      </c>
      <c r="B69" s="152" t="str">
        <f>'CLASSE 8'!C1</f>
        <v>CLASSE 8</v>
      </c>
      <c r="C69" s="153">
        <f>'CLASSE 8'!Q64</f>
        <v>5</v>
      </c>
      <c r="D69" s="153">
        <f>'CLASSE 8'!Q65</f>
        <v>1</v>
      </c>
      <c r="E69" s="153">
        <f>C69-D69</f>
        <v>4</v>
      </c>
      <c r="F69" s="153">
        <f>'CLASSE 8'!Q67</f>
        <v>0</v>
      </c>
      <c r="G69" s="153">
        <f t="shared" si="14"/>
        <v>4</v>
      </c>
      <c r="H69" s="153" t="e">
        <f>#REF!</f>
        <v>#REF!</v>
      </c>
      <c r="I69" s="153" t="e">
        <f>#REF!</f>
        <v>#REF!</v>
      </c>
      <c r="J69" s="154">
        <f>'CLASSE 8'!Q71</f>
        <v>0</v>
      </c>
    </row>
    <row r="70" spans="1:10" x14ac:dyDescent="0.25">
      <c r="A70" s="83">
        <f t="shared" si="13"/>
        <v>9</v>
      </c>
      <c r="B70" s="152" t="str">
        <f>'CLASSE 9'!C1</f>
        <v>CLASSE 9</v>
      </c>
      <c r="C70" s="153">
        <f>'CLASSE 9'!Q64</f>
        <v>5</v>
      </c>
      <c r="D70" s="153">
        <f>'CLASSE 9'!Q65</f>
        <v>1</v>
      </c>
      <c r="E70" s="153">
        <f>C70-D70</f>
        <v>4</v>
      </c>
      <c r="F70" s="153">
        <f>'CLASSE 9'!Q67</f>
        <v>0</v>
      </c>
      <c r="G70" s="153">
        <f t="shared" si="14"/>
        <v>4</v>
      </c>
      <c r="H70" s="153" t="e">
        <f>#REF!</f>
        <v>#REF!</v>
      </c>
      <c r="I70" s="153" t="e">
        <f>#REF!</f>
        <v>#REF!</v>
      </c>
      <c r="J70" s="154">
        <f>'CLASSE 9'!Q71</f>
        <v>0</v>
      </c>
    </row>
    <row r="71" spans="1:10" x14ac:dyDescent="0.25">
      <c r="A71" s="83">
        <f t="shared" si="13"/>
        <v>10</v>
      </c>
      <c r="B71" s="152" t="str">
        <f>'CLASSE 10'!C1</f>
        <v>CLASSE 10</v>
      </c>
      <c r="C71" s="153">
        <f>'CLASSE 10'!Q64</f>
        <v>5</v>
      </c>
      <c r="D71" s="153">
        <f>'CLASSE 10'!Q65</f>
        <v>1</v>
      </c>
      <c r="E71" s="153">
        <f>C71-D71</f>
        <v>4</v>
      </c>
      <c r="F71" s="153">
        <f>'CLASSE 10'!Q67</f>
        <v>0</v>
      </c>
      <c r="G71" s="153">
        <f t="shared" si="14"/>
        <v>4</v>
      </c>
      <c r="H71" s="153" t="e">
        <f>#REF!</f>
        <v>#REF!</v>
      </c>
      <c r="I71" s="153" t="e">
        <f>#REF!</f>
        <v>#REF!</v>
      </c>
      <c r="J71" s="154">
        <f>'CLASSE 10'!Q71</f>
        <v>0</v>
      </c>
    </row>
    <row r="72" spans="1:10" x14ac:dyDescent="0.25">
      <c r="A72" s="83"/>
      <c r="B72" s="152"/>
      <c r="C72" s="153"/>
      <c r="D72" s="153"/>
      <c r="E72" s="153"/>
      <c r="F72" s="153"/>
      <c r="G72" s="153"/>
      <c r="H72" s="153"/>
      <c r="I72" s="153"/>
      <c r="J72" s="154"/>
    </row>
    <row r="73" spans="1:10" x14ac:dyDescent="0.25">
      <c r="B73" s="172" t="s">
        <v>16</v>
      </c>
      <c r="C73" s="160">
        <f>SUM(C62:C71)</f>
        <v>50</v>
      </c>
      <c r="D73" s="160">
        <f t="shared" ref="D73:I73" si="15">SUM(D62:D71)</f>
        <v>10</v>
      </c>
      <c r="E73" s="160">
        <f t="shared" si="15"/>
        <v>40</v>
      </c>
      <c r="F73" s="160">
        <f t="shared" si="15"/>
        <v>0</v>
      </c>
      <c r="G73" s="160">
        <f t="shared" si="15"/>
        <v>30</v>
      </c>
      <c r="H73" s="160" t="e">
        <f t="shared" si="15"/>
        <v>#REF!</v>
      </c>
      <c r="I73" s="160" t="e">
        <f t="shared" si="15"/>
        <v>#REF!</v>
      </c>
      <c r="J73" s="168">
        <f>SUM(J62:J72)</f>
        <v>0</v>
      </c>
    </row>
    <row r="74" spans="1:10" ht="13.5" customHeight="1" x14ac:dyDescent="0.25">
      <c r="B74" s="162" t="s">
        <v>21</v>
      </c>
      <c r="C74" s="163">
        <f>C54</f>
        <v>50</v>
      </c>
      <c r="D74" s="163">
        <f t="shared" ref="D74:J74" si="16">D54</f>
        <v>10</v>
      </c>
      <c r="E74" s="163">
        <f t="shared" si="16"/>
        <v>40</v>
      </c>
      <c r="F74" s="163">
        <f t="shared" si="16"/>
        <v>0</v>
      </c>
      <c r="G74" s="163">
        <f>G54</f>
        <v>40</v>
      </c>
      <c r="H74" s="163" t="e">
        <f t="shared" si="16"/>
        <v>#REF!</v>
      </c>
      <c r="I74" s="163" t="e">
        <f t="shared" si="16"/>
        <v>#REF!</v>
      </c>
      <c r="J74" s="164">
        <f t="shared" si="16"/>
        <v>0</v>
      </c>
    </row>
    <row r="75" spans="1:10" ht="15" customHeight="1" x14ac:dyDescent="0.25">
      <c r="B75" s="16"/>
      <c r="C75" s="15"/>
      <c r="D75" s="15"/>
      <c r="E75" s="15"/>
      <c r="F75" s="15"/>
      <c r="G75" s="15"/>
      <c r="H75" s="15"/>
      <c r="I75" s="15"/>
      <c r="J75" s="17"/>
    </row>
    <row r="76" spans="1:10" x14ac:dyDescent="0.25">
      <c r="B76" s="14"/>
      <c r="C76" s="29"/>
      <c r="D76" s="29"/>
      <c r="E76" s="29"/>
      <c r="F76" s="29"/>
      <c r="G76" s="29"/>
      <c r="H76" s="29"/>
      <c r="I76" s="29"/>
      <c r="J76" s="53"/>
    </row>
    <row r="78" spans="1:10" ht="26.25" x14ac:dyDescent="0.4">
      <c r="B78" s="291" t="s">
        <v>29</v>
      </c>
      <c r="C78" s="291"/>
      <c r="D78" s="291"/>
      <c r="E78" s="291"/>
      <c r="F78" s="291"/>
      <c r="G78" s="291"/>
      <c r="H78" s="291"/>
      <c r="I78" s="291"/>
      <c r="J78" s="291"/>
    </row>
    <row r="79" spans="1:10" ht="21" x14ac:dyDescent="0.35">
      <c r="B79" s="121" t="s">
        <v>22</v>
      </c>
      <c r="C79" s="285">
        <v>45382</v>
      </c>
      <c r="D79" s="285"/>
      <c r="E79" s="285"/>
      <c r="F79" s="285"/>
      <c r="G79" s="285"/>
      <c r="H79" s="285"/>
      <c r="I79" s="285"/>
      <c r="J79" s="286"/>
    </row>
    <row r="80" spans="1:10" x14ac:dyDescent="0.25">
      <c r="B80" s="171" t="s">
        <v>17</v>
      </c>
      <c r="C80" s="156" t="s">
        <v>20</v>
      </c>
      <c r="D80" s="156" t="s">
        <v>4</v>
      </c>
      <c r="E80" s="156" t="s">
        <v>5</v>
      </c>
      <c r="F80" s="156" t="s">
        <v>10</v>
      </c>
      <c r="G80" s="156" t="s">
        <v>19</v>
      </c>
      <c r="H80" s="156" t="s">
        <v>7</v>
      </c>
      <c r="I80" s="156" t="s">
        <v>8</v>
      </c>
      <c r="J80" s="157" t="s">
        <v>18</v>
      </c>
    </row>
    <row r="81" spans="1:10" x14ac:dyDescent="0.25">
      <c r="A81" s="83">
        <v>1</v>
      </c>
      <c r="B81" s="158" t="s">
        <v>46</v>
      </c>
      <c r="C81" s="153">
        <f>'CLASSE 1'!R64</f>
        <v>5</v>
      </c>
      <c r="D81" s="153">
        <f>'CLASSE 1'!R65</f>
        <v>2</v>
      </c>
      <c r="E81" s="153">
        <f t="shared" ref="E81:E87" si="17">C81-D81</f>
        <v>3</v>
      </c>
      <c r="F81" s="153">
        <f>'CLASSE 1'!R67</f>
        <v>0</v>
      </c>
      <c r="G81" s="153">
        <f t="shared" ref="G81:G90" si="18">E81+F81</f>
        <v>3</v>
      </c>
      <c r="H81" s="153" t="e">
        <f>'CLASSE 1'!#REF!</f>
        <v>#REF!</v>
      </c>
      <c r="I81" s="153" t="e">
        <f>'CLASSE 1'!#REF!</f>
        <v>#REF!</v>
      </c>
      <c r="J81" s="154">
        <f>'CLASSE 1'!R71</f>
        <v>0</v>
      </c>
    </row>
    <row r="82" spans="1:10" x14ac:dyDescent="0.25">
      <c r="A82" s="83">
        <f>A81+1</f>
        <v>2</v>
      </c>
      <c r="B82" s="158" t="s">
        <v>47</v>
      </c>
      <c r="C82" s="153">
        <f>'CLASSE 2'!R64</f>
        <v>5</v>
      </c>
      <c r="D82" s="153">
        <f>'CLASSE 2'!R65</f>
        <v>2</v>
      </c>
      <c r="E82" s="153">
        <f t="shared" si="17"/>
        <v>3</v>
      </c>
      <c r="F82" s="153">
        <f>'CLASSE 2'!R67</f>
        <v>0</v>
      </c>
      <c r="G82" s="153">
        <f t="shared" si="18"/>
        <v>3</v>
      </c>
      <c r="H82" s="153" t="e">
        <f>#REF!</f>
        <v>#REF!</v>
      </c>
      <c r="I82" s="153" t="e">
        <f>#REF!</f>
        <v>#REF!</v>
      </c>
      <c r="J82" s="154">
        <f>'CLASSE 2'!R71</f>
        <v>0</v>
      </c>
    </row>
    <row r="83" spans="1:10" x14ac:dyDescent="0.25">
      <c r="A83" s="83">
        <f t="shared" ref="A83:A90" si="19">A82+1</f>
        <v>3</v>
      </c>
      <c r="B83" s="158" t="s">
        <v>50</v>
      </c>
      <c r="C83" s="153">
        <f>'CLASSE 3'!R64</f>
        <v>5</v>
      </c>
      <c r="D83" s="153">
        <f>'CLASSE 3'!R65</f>
        <v>2</v>
      </c>
      <c r="E83" s="153">
        <f t="shared" si="17"/>
        <v>3</v>
      </c>
      <c r="F83" s="153">
        <f>'CLASSE 3'!R67</f>
        <v>0</v>
      </c>
      <c r="G83" s="153">
        <f t="shared" si="18"/>
        <v>3</v>
      </c>
      <c r="H83" s="153" t="e">
        <f>#REF!</f>
        <v>#REF!</v>
      </c>
      <c r="I83" s="153" t="e">
        <f>#REF!</f>
        <v>#REF!</v>
      </c>
      <c r="J83" s="154">
        <f>'CLASSE 3'!R71</f>
        <v>0</v>
      </c>
    </row>
    <row r="84" spans="1:10" x14ac:dyDescent="0.25">
      <c r="A84" s="83">
        <f t="shared" si="19"/>
        <v>4</v>
      </c>
      <c r="B84" s="158" t="s">
        <v>51</v>
      </c>
      <c r="C84" s="153">
        <f>'CLASSE 4'!R64</f>
        <v>5</v>
      </c>
      <c r="D84" s="153">
        <f>'CLASSE 4'!R65</f>
        <v>2</v>
      </c>
      <c r="E84" s="153">
        <f t="shared" si="17"/>
        <v>3</v>
      </c>
      <c r="F84" s="153">
        <f>'CLASSE 4'!R67</f>
        <v>0</v>
      </c>
      <c r="G84" s="153">
        <f t="shared" si="18"/>
        <v>3</v>
      </c>
      <c r="H84" s="153" t="e">
        <f>#REF!</f>
        <v>#REF!</v>
      </c>
      <c r="I84" s="153" t="e">
        <f>#REF!</f>
        <v>#REF!</v>
      </c>
      <c r="J84" s="154">
        <f>'CLASSE 4'!R71</f>
        <v>0</v>
      </c>
    </row>
    <row r="85" spans="1:10" x14ac:dyDescent="0.25">
      <c r="A85" s="83">
        <f t="shared" si="19"/>
        <v>5</v>
      </c>
      <c r="B85" s="158" t="s">
        <v>49</v>
      </c>
      <c r="C85" s="153">
        <f>'CLASSE 5'!R64</f>
        <v>5</v>
      </c>
      <c r="D85" s="153">
        <f>'CLASSE 5'!R65</f>
        <v>2</v>
      </c>
      <c r="E85" s="153">
        <f t="shared" si="17"/>
        <v>3</v>
      </c>
      <c r="F85" s="153">
        <f>'CLASSE 5'!R67</f>
        <v>0</v>
      </c>
      <c r="G85" s="153">
        <f t="shared" si="18"/>
        <v>3</v>
      </c>
      <c r="H85" s="153" t="e">
        <f>#REF!</f>
        <v>#REF!</v>
      </c>
      <c r="I85" s="153" t="e">
        <f>#REF!</f>
        <v>#REF!</v>
      </c>
      <c r="J85" s="154">
        <f>'CLASSE 5'!R71</f>
        <v>0</v>
      </c>
    </row>
    <row r="86" spans="1:10" x14ac:dyDescent="0.25">
      <c r="A86" s="83">
        <f t="shared" si="19"/>
        <v>6</v>
      </c>
      <c r="B86" s="158" t="s">
        <v>52</v>
      </c>
      <c r="C86" s="153">
        <f>'CLASSE 6'!R64</f>
        <v>5</v>
      </c>
      <c r="D86" s="153">
        <f>'CLASSE 6'!R65</f>
        <v>2</v>
      </c>
      <c r="E86" s="153">
        <f t="shared" si="17"/>
        <v>3</v>
      </c>
      <c r="F86" s="153">
        <f>'CLASSE 6'!R67</f>
        <v>0</v>
      </c>
      <c r="G86" s="153">
        <f t="shared" si="18"/>
        <v>3</v>
      </c>
      <c r="H86" s="153" t="e">
        <f>#REF!</f>
        <v>#REF!</v>
      </c>
      <c r="I86" s="153" t="e">
        <f>#REF!</f>
        <v>#REF!</v>
      </c>
      <c r="J86" s="154">
        <f>'CLASSE 6'!R71</f>
        <v>0</v>
      </c>
    </row>
    <row r="87" spans="1:10" x14ac:dyDescent="0.25">
      <c r="A87" s="83">
        <f t="shared" si="19"/>
        <v>7</v>
      </c>
      <c r="B87" s="158" t="s">
        <v>53</v>
      </c>
      <c r="C87" s="153">
        <f>'CLASSE 7'!R64</f>
        <v>5</v>
      </c>
      <c r="D87" s="153">
        <f>'CLASSE 7'!R65</f>
        <v>2</v>
      </c>
      <c r="E87" s="153">
        <f t="shared" si="17"/>
        <v>3</v>
      </c>
      <c r="F87" s="153">
        <f>'CLASSE 7'!R67</f>
        <v>0</v>
      </c>
      <c r="G87" s="153">
        <f t="shared" si="18"/>
        <v>3</v>
      </c>
      <c r="H87" s="153" t="e">
        <f>#REF!</f>
        <v>#REF!</v>
      </c>
      <c r="I87" s="153" t="e">
        <f>#REF!</f>
        <v>#REF!</v>
      </c>
      <c r="J87" s="154">
        <f>'CLASSE 7'!R71</f>
        <v>0</v>
      </c>
    </row>
    <row r="88" spans="1:10" x14ac:dyDescent="0.25">
      <c r="A88" s="83">
        <f t="shared" si="19"/>
        <v>8</v>
      </c>
      <c r="B88" s="158" t="s">
        <v>54</v>
      </c>
      <c r="C88" s="153">
        <f>'CLASSE 8'!R64</f>
        <v>5</v>
      </c>
      <c r="D88" s="153">
        <f>'CLASSE 8'!R65</f>
        <v>2</v>
      </c>
      <c r="E88" s="153">
        <f>C88-D88</f>
        <v>3</v>
      </c>
      <c r="F88" s="153">
        <f>'CLASSE 8'!R67</f>
        <v>0</v>
      </c>
      <c r="G88" s="153">
        <f t="shared" si="18"/>
        <v>3</v>
      </c>
      <c r="H88" s="153" t="e">
        <f>#REF!</f>
        <v>#REF!</v>
      </c>
      <c r="I88" s="153" t="e">
        <f>#REF!</f>
        <v>#REF!</v>
      </c>
      <c r="J88" s="154">
        <f>'CLASSE 8'!R71</f>
        <v>0</v>
      </c>
    </row>
    <row r="89" spans="1:10" x14ac:dyDescent="0.25">
      <c r="A89" s="83">
        <f t="shared" si="19"/>
        <v>9</v>
      </c>
      <c r="B89" s="158" t="s">
        <v>55</v>
      </c>
      <c r="C89" s="153">
        <f>'CLASSE 9'!R64</f>
        <v>5</v>
      </c>
      <c r="D89" s="153">
        <f>'CLASSE 9'!R65</f>
        <v>2</v>
      </c>
      <c r="E89" s="153">
        <f>C89-D89</f>
        <v>3</v>
      </c>
      <c r="F89" s="153">
        <f>'CLASSE 9'!R67</f>
        <v>0</v>
      </c>
      <c r="G89" s="153">
        <f t="shared" si="18"/>
        <v>3</v>
      </c>
      <c r="H89" s="153" t="e">
        <f>#REF!</f>
        <v>#REF!</v>
      </c>
      <c r="I89" s="153" t="e">
        <f>#REF!</f>
        <v>#REF!</v>
      </c>
      <c r="J89" s="154">
        <f>'CLASSE 9'!R71</f>
        <v>0</v>
      </c>
    </row>
    <row r="90" spans="1:10" x14ac:dyDescent="0.25">
      <c r="A90" s="83">
        <f t="shared" si="19"/>
        <v>10</v>
      </c>
      <c r="B90" s="158" t="s">
        <v>56</v>
      </c>
      <c r="C90" s="153">
        <f>'CLASSE 10'!R64</f>
        <v>5</v>
      </c>
      <c r="D90" s="153">
        <f>'CLASSE 10'!R65</f>
        <v>2</v>
      </c>
      <c r="E90" s="153">
        <f>C90-D90</f>
        <v>3</v>
      </c>
      <c r="F90" s="153">
        <f>'CLASSE 10'!R67</f>
        <v>0</v>
      </c>
      <c r="G90" s="153">
        <f t="shared" si="18"/>
        <v>3</v>
      </c>
      <c r="H90" s="153" t="e">
        <f>#REF!</f>
        <v>#REF!</v>
      </c>
      <c r="I90" s="153" t="e">
        <f>#REF!</f>
        <v>#REF!</v>
      </c>
      <c r="J90" s="154">
        <f>'CLASSE 10'!R71</f>
        <v>0</v>
      </c>
    </row>
    <row r="91" spans="1:10" x14ac:dyDescent="0.25">
      <c r="B91" s="158"/>
      <c r="C91" s="153"/>
      <c r="D91" s="153"/>
      <c r="E91" s="153"/>
      <c r="F91" s="153"/>
      <c r="G91" s="153"/>
      <c r="H91" s="153"/>
      <c r="I91" s="153"/>
      <c r="J91" s="154"/>
    </row>
    <row r="92" spans="1:10" x14ac:dyDescent="0.25">
      <c r="B92" s="159" t="s">
        <v>16</v>
      </c>
      <c r="C92" s="160">
        <f>SUM(C81:C90)</f>
        <v>50</v>
      </c>
      <c r="D92" s="160">
        <f>SUM(D81:D90)</f>
        <v>20</v>
      </c>
      <c r="E92" s="160">
        <f>SUM(E81:E90)</f>
        <v>30</v>
      </c>
      <c r="F92" s="160">
        <f>SUM(F81:F90)</f>
        <v>0</v>
      </c>
      <c r="G92" s="160">
        <f>SUM(G81:G90)</f>
        <v>30</v>
      </c>
      <c r="H92" s="160" t="e">
        <f>SUM(H81:H87)</f>
        <v>#REF!</v>
      </c>
      <c r="I92" s="160" t="e">
        <f>SUM(I81:I87)</f>
        <v>#REF!</v>
      </c>
      <c r="J92" s="161">
        <f>SUM(J81:J91)</f>
        <v>0</v>
      </c>
    </row>
    <row r="93" spans="1:10" x14ac:dyDescent="0.25">
      <c r="B93" s="162" t="s">
        <v>21</v>
      </c>
      <c r="C93" s="163">
        <f t="shared" ref="C93:J93" si="20">C73</f>
        <v>50</v>
      </c>
      <c r="D93" s="163">
        <f t="shared" si="20"/>
        <v>10</v>
      </c>
      <c r="E93" s="163">
        <f t="shared" si="20"/>
        <v>40</v>
      </c>
      <c r="F93" s="163">
        <f t="shared" si="20"/>
        <v>0</v>
      </c>
      <c r="G93" s="163">
        <f t="shared" si="20"/>
        <v>30</v>
      </c>
      <c r="H93" s="163" t="e">
        <f t="shared" si="20"/>
        <v>#REF!</v>
      </c>
      <c r="I93" s="163" t="e">
        <f t="shared" si="20"/>
        <v>#REF!</v>
      </c>
      <c r="J93" s="164">
        <f t="shared" si="20"/>
        <v>0</v>
      </c>
    </row>
    <row r="94" spans="1:10" x14ac:dyDescent="0.25">
      <c r="B94" s="16"/>
      <c r="C94" s="15"/>
      <c r="D94" s="15"/>
      <c r="E94" s="15"/>
      <c r="F94" s="15"/>
      <c r="G94" s="15"/>
      <c r="H94" s="15"/>
      <c r="I94" s="15"/>
      <c r="J94" s="17"/>
    </row>
    <row r="95" spans="1:10" x14ac:dyDescent="0.25">
      <c r="B95" s="14"/>
      <c r="C95" s="29"/>
      <c r="D95" s="29"/>
      <c r="E95" s="29"/>
      <c r="F95" s="29"/>
      <c r="G95" s="29"/>
      <c r="H95" s="29"/>
      <c r="I95" s="29"/>
      <c r="J95" s="53"/>
    </row>
    <row r="97" spans="2:3" hidden="1" x14ac:dyDescent="0.25"/>
    <row r="98" spans="2:3" hidden="1" x14ac:dyDescent="0.25"/>
    <row r="99" spans="2:3" hidden="1" x14ac:dyDescent="0.25"/>
    <row r="100" spans="2:3" hidden="1" x14ac:dyDescent="0.25">
      <c r="B100" s="84" t="s">
        <v>20</v>
      </c>
      <c r="C100" s="85">
        <f>+C15+C35+C54+C73+C92</f>
        <v>250</v>
      </c>
    </row>
    <row r="101" spans="2:3" hidden="1" x14ac:dyDescent="0.25">
      <c r="B101" s="84" t="s">
        <v>39</v>
      </c>
      <c r="C101" s="85">
        <f>D15+D35+D54+D73+D92</f>
        <v>60</v>
      </c>
    </row>
    <row r="102" spans="2:3" hidden="1" x14ac:dyDescent="0.25">
      <c r="B102" s="84" t="s">
        <v>31</v>
      </c>
      <c r="C102" s="85">
        <f>C100-C101</f>
        <v>190</v>
      </c>
    </row>
    <row r="103" spans="2:3" hidden="1" x14ac:dyDescent="0.25">
      <c r="B103" s="84" t="s">
        <v>40</v>
      </c>
      <c r="C103" s="86">
        <f>C102/C100</f>
        <v>0.76</v>
      </c>
    </row>
    <row r="104" spans="2:3" hidden="1" x14ac:dyDescent="0.25">
      <c r="B104" s="84" t="s">
        <v>41</v>
      </c>
      <c r="C104" s="86">
        <f>C103-100%</f>
        <v>-0.24</v>
      </c>
    </row>
  </sheetData>
  <mergeCells count="10">
    <mergeCell ref="B59:J59"/>
    <mergeCell ref="C60:J60"/>
    <mergeCell ref="B78:J78"/>
    <mergeCell ref="C79:J79"/>
    <mergeCell ref="B1:J1"/>
    <mergeCell ref="C2:J2"/>
    <mergeCell ref="B21:J21"/>
    <mergeCell ref="C22:J22"/>
    <mergeCell ref="B40:J40"/>
    <mergeCell ref="C41:J41"/>
  </mergeCells>
  <pageMargins left="0.51" right="0.11811023622047245" top="0.78740157480314965" bottom="1.0629921259842521" header="0.31496062992125984" footer="0.31496062992125984"/>
  <pageSetup paperSize="9" scale="86" orientation="portrait" r:id="rId1"/>
  <tableParts count="5">
    <tablePart r:id="rId2"/>
    <tablePart r:id="rId3"/>
    <tablePart r:id="rId4"/>
    <tablePart r:id="rId5"/>
    <tablePart r:id="rId6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00"/>
  <sheetViews>
    <sheetView workbookViewId="0">
      <selection activeCell="N74" sqref="N74:R75"/>
    </sheetView>
  </sheetViews>
  <sheetFormatPr defaultColWidth="14.42578125" defaultRowHeight="15" x14ac:dyDescent="0.25"/>
  <cols>
    <col min="1" max="1" width="30.28515625" style="89" customWidth="1"/>
    <col min="2" max="2" width="19.5703125" style="89" customWidth="1"/>
    <col min="3" max="3" width="7" style="89" customWidth="1"/>
    <col min="4" max="4" width="10.7109375" style="89" customWidth="1"/>
    <col min="5" max="6" width="7" style="89" customWidth="1"/>
    <col min="7" max="7" width="11.85546875" style="89" customWidth="1"/>
    <col min="8" max="8" width="3.85546875" style="89" customWidth="1"/>
    <col min="9" max="9" width="5.28515625" style="89" customWidth="1"/>
    <col min="10" max="10" width="28.42578125" style="89" customWidth="1"/>
    <col min="11" max="13" width="20.7109375" style="89" customWidth="1"/>
    <col min="14" max="31" width="8.7109375" style="89" customWidth="1"/>
    <col min="32" max="16384" width="14.42578125" style="89"/>
  </cols>
  <sheetData>
    <row r="1" spans="1:31" ht="6.75" customHeight="1" thickBot="1" x14ac:dyDescent="0.3">
      <c r="I1" s="90"/>
      <c r="J1" s="91"/>
      <c r="K1" s="90"/>
      <c r="M1" s="90"/>
    </row>
    <row r="2" spans="1:31" ht="26.25" customHeight="1" thickBot="1" x14ac:dyDescent="0.3">
      <c r="A2" s="92"/>
      <c r="B2" s="92"/>
      <c r="C2" s="92"/>
      <c r="D2" s="92"/>
      <c r="E2" s="92"/>
      <c r="F2" s="92"/>
      <c r="G2" s="92"/>
      <c r="H2" s="92"/>
      <c r="I2" s="294" t="s">
        <v>57</v>
      </c>
      <c r="J2" s="295"/>
      <c r="K2" s="295"/>
      <c r="L2" s="295"/>
      <c r="M2" s="296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</row>
    <row r="3" spans="1:31" ht="30" customHeight="1" thickBot="1" x14ac:dyDescent="0.3">
      <c r="I3" s="131" t="s">
        <v>0</v>
      </c>
      <c r="J3" s="194" t="s">
        <v>1</v>
      </c>
      <c r="K3" s="195" t="s">
        <v>58</v>
      </c>
      <c r="L3" s="196" t="s">
        <v>2</v>
      </c>
      <c r="M3" s="195" t="s">
        <v>59</v>
      </c>
    </row>
    <row r="4" spans="1:31" x14ac:dyDescent="0.25">
      <c r="A4" s="90"/>
      <c r="B4" s="90"/>
      <c r="C4" s="90"/>
      <c r="D4" s="90"/>
      <c r="E4" s="90"/>
      <c r="F4" s="90"/>
      <c r="G4" s="90"/>
      <c r="H4" s="90"/>
      <c r="I4" s="94">
        <v>1</v>
      </c>
      <c r="J4" s="198" t="s">
        <v>48</v>
      </c>
      <c r="K4" s="199"/>
      <c r="L4" s="199" t="s">
        <v>61</v>
      </c>
      <c r="M4" s="200" t="s">
        <v>84</v>
      </c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</row>
    <row r="5" spans="1:31" ht="19.5" customHeight="1" x14ac:dyDescent="0.25">
      <c r="A5" s="93"/>
      <c r="B5" s="93"/>
      <c r="C5" s="93"/>
      <c r="D5" s="93"/>
      <c r="E5" s="93"/>
      <c r="F5" s="93"/>
      <c r="G5" s="93"/>
      <c r="H5" s="93"/>
      <c r="I5" s="96">
        <f t="shared" ref="I5:I68" si="0">I4+1</f>
        <v>2</v>
      </c>
      <c r="J5" s="95" t="s">
        <v>42</v>
      </c>
      <c r="K5" s="98" t="s">
        <v>62</v>
      </c>
      <c r="L5" s="98"/>
      <c r="M5" s="200" t="s">
        <v>63</v>
      </c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</row>
    <row r="6" spans="1:31" ht="19.5" customHeight="1" x14ac:dyDescent="0.25">
      <c r="A6" s="93"/>
      <c r="B6" s="93"/>
      <c r="C6" s="93"/>
      <c r="D6" s="93"/>
      <c r="E6" s="93"/>
      <c r="F6" s="93"/>
      <c r="G6" s="93"/>
      <c r="H6" s="93"/>
      <c r="I6" s="96">
        <f t="shared" si="0"/>
        <v>3</v>
      </c>
      <c r="J6" s="95" t="s">
        <v>43</v>
      </c>
      <c r="K6" s="98" t="s">
        <v>62</v>
      </c>
      <c r="L6" s="98"/>
      <c r="M6" s="200" t="s">
        <v>63</v>
      </c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</row>
    <row r="7" spans="1:31" ht="19.5" customHeight="1" x14ac:dyDescent="0.25">
      <c r="A7" s="93"/>
      <c r="B7" s="93"/>
      <c r="C7" s="93"/>
      <c r="D7" s="93"/>
      <c r="E7" s="93"/>
      <c r="F7" s="93"/>
      <c r="G7" s="93"/>
      <c r="H7" s="93"/>
      <c r="I7" s="96">
        <f t="shared" si="0"/>
        <v>4</v>
      </c>
      <c r="J7" s="95" t="s">
        <v>44</v>
      </c>
      <c r="K7" s="98"/>
      <c r="L7" s="98" t="s">
        <v>64</v>
      </c>
      <c r="M7" s="200" t="s">
        <v>63</v>
      </c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</row>
    <row r="8" spans="1:31" ht="19.5" customHeight="1" x14ac:dyDescent="0.25">
      <c r="A8" s="93"/>
      <c r="B8" s="93"/>
      <c r="C8" s="93"/>
      <c r="D8" s="93"/>
      <c r="E8" s="93"/>
      <c r="F8" s="93"/>
      <c r="G8" s="93"/>
      <c r="H8" s="93"/>
      <c r="I8" s="96">
        <f t="shared" si="0"/>
        <v>5</v>
      </c>
      <c r="J8" s="95" t="s">
        <v>45</v>
      </c>
      <c r="K8" s="98"/>
      <c r="L8" s="98"/>
      <c r="M8" s="200" t="s">
        <v>63</v>
      </c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</row>
    <row r="9" spans="1:31" ht="19.5" customHeight="1" x14ac:dyDescent="0.25">
      <c r="A9" s="93"/>
      <c r="B9" s="93"/>
      <c r="C9" s="93"/>
      <c r="D9" s="93"/>
      <c r="E9" s="93"/>
      <c r="F9" s="93"/>
      <c r="G9" s="93"/>
      <c r="H9" s="93"/>
      <c r="I9" s="96">
        <f t="shared" si="0"/>
        <v>6</v>
      </c>
      <c r="J9" s="95"/>
      <c r="K9" s="98"/>
      <c r="L9" s="98"/>
      <c r="M9" s="200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</row>
    <row r="10" spans="1:31" ht="19.5" customHeight="1" x14ac:dyDescent="0.25">
      <c r="A10" s="93"/>
      <c r="B10" s="93"/>
      <c r="C10" s="93"/>
      <c r="D10" s="93"/>
      <c r="E10" s="93"/>
      <c r="F10" s="93"/>
      <c r="G10" s="93"/>
      <c r="H10" s="93"/>
      <c r="I10" s="96">
        <f t="shared" si="0"/>
        <v>7</v>
      </c>
      <c r="J10" s="95"/>
      <c r="K10" s="98"/>
      <c r="L10" s="98"/>
      <c r="M10" s="200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</row>
    <row r="11" spans="1:31" ht="19.5" customHeight="1" x14ac:dyDescent="0.25">
      <c r="A11" s="93"/>
      <c r="B11" s="93"/>
      <c r="C11" s="93"/>
      <c r="D11" s="93"/>
      <c r="E11" s="93"/>
      <c r="F11" s="93"/>
      <c r="G11" s="93"/>
      <c r="H11" s="93"/>
      <c r="I11" s="96">
        <f t="shared" si="0"/>
        <v>8</v>
      </c>
      <c r="J11" s="95"/>
      <c r="K11" s="98"/>
      <c r="L11" s="98"/>
      <c r="M11" s="200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</row>
    <row r="12" spans="1:31" ht="19.5" customHeight="1" x14ac:dyDescent="0.25">
      <c r="A12" s="93"/>
      <c r="B12" s="93"/>
      <c r="C12" s="93"/>
      <c r="D12" s="93"/>
      <c r="E12" s="93"/>
      <c r="F12" s="93"/>
      <c r="G12" s="93"/>
      <c r="H12" s="93"/>
      <c r="I12" s="96">
        <f t="shared" si="0"/>
        <v>9</v>
      </c>
      <c r="J12" s="95"/>
      <c r="K12" s="98"/>
      <c r="L12" s="98"/>
      <c r="M12" s="200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</row>
    <row r="13" spans="1:31" ht="19.5" customHeight="1" x14ac:dyDescent="0.25">
      <c r="A13" s="93"/>
      <c r="B13" s="93"/>
      <c r="C13" s="93"/>
      <c r="D13" s="93"/>
      <c r="E13" s="93"/>
      <c r="F13" s="93"/>
      <c r="G13" s="93"/>
      <c r="H13" s="93"/>
      <c r="I13" s="96">
        <f t="shared" si="0"/>
        <v>10</v>
      </c>
      <c r="J13" s="95"/>
      <c r="K13" s="98"/>
      <c r="L13" s="98"/>
      <c r="M13" s="200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</row>
    <row r="14" spans="1:31" ht="19.5" customHeight="1" x14ac:dyDescent="0.25">
      <c r="A14" s="93"/>
      <c r="B14" s="93"/>
      <c r="C14" s="93"/>
      <c r="D14" s="93"/>
      <c r="E14" s="93"/>
      <c r="F14" s="93"/>
      <c r="G14" s="93"/>
      <c r="H14" s="93"/>
      <c r="I14" s="96">
        <f t="shared" si="0"/>
        <v>11</v>
      </c>
      <c r="J14" s="95"/>
      <c r="K14" s="98"/>
      <c r="L14" s="98"/>
      <c r="M14" s="200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</row>
    <row r="15" spans="1:31" ht="19.5" customHeight="1" x14ac:dyDescent="0.25">
      <c r="A15" s="93"/>
      <c r="B15" s="93"/>
      <c r="C15" s="93"/>
      <c r="D15" s="93"/>
      <c r="E15" s="93"/>
      <c r="F15" s="93"/>
      <c r="G15" s="93"/>
      <c r="H15" s="93"/>
      <c r="I15" s="96">
        <f t="shared" si="0"/>
        <v>12</v>
      </c>
      <c r="J15" s="95"/>
      <c r="K15" s="98"/>
      <c r="L15" s="98"/>
      <c r="M15" s="200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</row>
    <row r="16" spans="1:31" ht="19.5" customHeight="1" x14ac:dyDescent="0.25">
      <c r="A16" s="93"/>
      <c r="B16" s="93"/>
      <c r="C16" s="93"/>
      <c r="D16" s="93"/>
      <c r="E16" s="93"/>
      <c r="F16" s="93"/>
      <c r="G16" s="93"/>
      <c r="H16" s="93"/>
      <c r="I16" s="96">
        <f t="shared" si="0"/>
        <v>13</v>
      </c>
      <c r="J16" s="95"/>
      <c r="K16" s="98"/>
      <c r="L16" s="98"/>
      <c r="M16" s="200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</row>
    <row r="17" spans="1:31" x14ac:dyDescent="0.25">
      <c r="E17" s="93"/>
      <c r="F17" s="93"/>
      <c r="G17" s="93"/>
      <c r="H17" s="93"/>
      <c r="I17" s="96">
        <f t="shared" si="0"/>
        <v>14</v>
      </c>
      <c r="J17" s="95"/>
      <c r="K17" s="98"/>
      <c r="L17" s="98"/>
      <c r="M17" s="200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</row>
    <row r="18" spans="1:31" ht="19.5" customHeight="1" x14ac:dyDescent="0.25">
      <c r="E18" s="93"/>
      <c r="F18" s="93"/>
      <c r="G18" s="93"/>
      <c r="H18" s="93"/>
      <c r="I18" s="96">
        <f t="shared" si="0"/>
        <v>15</v>
      </c>
      <c r="J18" s="95"/>
      <c r="K18" s="98"/>
      <c r="L18" s="98"/>
      <c r="M18" s="200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</row>
    <row r="19" spans="1:31" x14ac:dyDescent="0.25">
      <c r="E19"/>
      <c r="F19"/>
      <c r="G19"/>
      <c r="H19"/>
      <c r="I19" s="96">
        <f t="shared" si="0"/>
        <v>16</v>
      </c>
      <c r="J19" s="95"/>
      <c r="K19" s="98"/>
      <c r="L19" s="98"/>
      <c r="M19" s="200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</row>
    <row r="20" spans="1:31" x14ac:dyDescent="0.25">
      <c r="E20"/>
      <c r="F20"/>
      <c r="G20"/>
      <c r="H20"/>
      <c r="I20" s="96">
        <f t="shared" si="0"/>
        <v>17</v>
      </c>
      <c r="J20" s="95"/>
      <c r="K20" s="98"/>
      <c r="L20" s="98"/>
      <c r="M20" s="200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</row>
    <row r="21" spans="1:31" x14ac:dyDescent="0.25">
      <c r="E21"/>
      <c r="F21"/>
      <c r="G21"/>
      <c r="H21"/>
      <c r="I21" s="96">
        <f t="shared" si="0"/>
        <v>18</v>
      </c>
      <c r="J21" s="95"/>
      <c r="K21" s="98"/>
      <c r="L21" s="98"/>
      <c r="M21" s="200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</row>
    <row r="22" spans="1:31" x14ac:dyDescent="0.25">
      <c r="E22"/>
      <c r="F22"/>
      <c r="G22"/>
      <c r="H22"/>
      <c r="I22" s="96">
        <f t="shared" si="0"/>
        <v>19</v>
      </c>
      <c r="J22" s="95"/>
      <c r="K22" s="98"/>
      <c r="L22" s="98"/>
      <c r="M22" s="200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</row>
    <row r="23" spans="1:31" x14ac:dyDescent="0.25">
      <c r="E23"/>
      <c r="F23"/>
      <c r="G23"/>
      <c r="H23"/>
      <c r="I23" s="96">
        <f t="shared" si="0"/>
        <v>20</v>
      </c>
      <c r="J23" s="95"/>
      <c r="K23" s="98"/>
      <c r="L23" s="98"/>
      <c r="M23" s="200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</row>
    <row r="24" spans="1:31" x14ac:dyDescent="0.25">
      <c r="E24"/>
      <c r="F24"/>
      <c r="G24"/>
      <c r="H24"/>
      <c r="I24" s="96">
        <f t="shared" si="0"/>
        <v>21</v>
      </c>
      <c r="J24" s="95"/>
      <c r="K24" s="98"/>
      <c r="L24" s="98"/>
      <c r="M24" s="200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</row>
    <row r="25" spans="1:31" x14ac:dyDescent="0.25">
      <c r="E25"/>
      <c r="F25"/>
      <c r="G25"/>
      <c r="H25"/>
      <c r="I25" s="96">
        <f t="shared" si="0"/>
        <v>22</v>
      </c>
      <c r="J25" s="95"/>
      <c r="K25" s="98"/>
      <c r="L25" s="98"/>
      <c r="M25" s="200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</row>
    <row r="26" spans="1:31" x14ac:dyDescent="0.25">
      <c r="E26"/>
      <c r="F26"/>
      <c r="G26"/>
      <c r="H26"/>
      <c r="I26" s="96">
        <f t="shared" si="0"/>
        <v>23</v>
      </c>
      <c r="J26" s="95"/>
      <c r="K26" s="98"/>
      <c r="L26" s="98"/>
      <c r="M26" s="200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</row>
    <row r="27" spans="1:31" x14ac:dyDescent="0.25">
      <c r="E27"/>
      <c r="F27"/>
      <c r="G27"/>
      <c r="H27"/>
      <c r="I27" s="96">
        <f t="shared" si="0"/>
        <v>24</v>
      </c>
      <c r="J27" s="95"/>
      <c r="K27" s="98"/>
      <c r="L27" s="98"/>
      <c r="M27" s="200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</row>
    <row r="28" spans="1:31" x14ac:dyDescent="0.25">
      <c r="A28"/>
      <c r="B28"/>
      <c r="C28"/>
      <c r="D28"/>
      <c r="E28"/>
      <c r="F28"/>
      <c r="G28"/>
      <c r="H28"/>
      <c r="I28" s="96">
        <f t="shared" si="0"/>
        <v>25</v>
      </c>
      <c r="J28" s="95"/>
      <c r="K28" s="98"/>
      <c r="L28" s="98"/>
      <c r="M28" s="200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</row>
    <row r="29" spans="1:31" x14ac:dyDescent="0.25">
      <c r="A29"/>
      <c r="B29"/>
      <c r="C29"/>
      <c r="D29"/>
      <c r="E29" s="93"/>
      <c r="F29" s="93"/>
      <c r="G29" s="93"/>
      <c r="H29" s="93"/>
      <c r="I29" s="96">
        <f t="shared" si="0"/>
        <v>26</v>
      </c>
      <c r="J29" s="95"/>
      <c r="K29" s="98"/>
      <c r="L29" s="98"/>
      <c r="M29" s="200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</row>
    <row r="30" spans="1:31" x14ac:dyDescent="0.25">
      <c r="A30"/>
      <c r="B30"/>
      <c r="C30"/>
      <c r="D30"/>
      <c r="E30" s="93"/>
      <c r="F30" s="93"/>
      <c r="G30" s="93"/>
      <c r="H30" s="93"/>
      <c r="I30" s="96">
        <f t="shared" si="0"/>
        <v>27</v>
      </c>
      <c r="J30" s="95"/>
      <c r="K30" s="98"/>
      <c r="L30" s="98"/>
      <c r="M30" s="200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</row>
    <row r="31" spans="1:31" x14ac:dyDescent="0.25">
      <c r="A31"/>
      <c r="B31" s="97"/>
      <c r="C31" s="97"/>
      <c r="D31" s="97"/>
      <c r="E31" s="93"/>
      <c r="F31" s="93"/>
      <c r="G31" s="93"/>
      <c r="H31" s="93"/>
      <c r="I31" s="96">
        <f t="shared" si="0"/>
        <v>28</v>
      </c>
      <c r="J31" s="95"/>
      <c r="K31" s="98"/>
      <c r="L31" s="98"/>
      <c r="M31" s="200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</row>
    <row r="32" spans="1:31" x14ac:dyDescent="0.25">
      <c r="A32" s="97"/>
      <c r="B32" s="97"/>
      <c r="C32" s="97"/>
      <c r="D32" s="97"/>
      <c r="E32" s="93"/>
      <c r="F32" s="93"/>
      <c r="G32" s="93"/>
      <c r="H32" s="93"/>
      <c r="I32" s="96">
        <f t="shared" si="0"/>
        <v>29</v>
      </c>
      <c r="J32" s="95"/>
      <c r="K32" s="98"/>
      <c r="L32" s="98"/>
      <c r="M32" s="200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</row>
    <row r="33" spans="1:31" x14ac:dyDescent="0.25">
      <c r="A33" s="97"/>
      <c r="B33" s="97"/>
      <c r="C33" s="97"/>
      <c r="D33" s="97"/>
      <c r="E33" s="93"/>
      <c r="F33" s="93"/>
      <c r="G33" s="93"/>
      <c r="H33" s="93"/>
      <c r="I33" s="96">
        <f t="shared" si="0"/>
        <v>30</v>
      </c>
      <c r="J33" s="95"/>
      <c r="K33" s="98"/>
      <c r="L33" s="98"/>
      <c r="M33" s="200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</row>
    <row r="34" spans="1:31" x14ac:dyDescent="0.25">
      <c r="A34" s="97"/>
      <c r="B34" s="97"/>
      <c r="C34" s="97"/>
      <c r="D34" s="97"/>
      <c r="E34" s="93"/>
      <c r="F34" s="93"/>
      <c r="G34" s="93"/>
      <c r="H34" s="93"/>
      <c r="I34" s="96">
        <f t="shared" si="0"/>
        <v>31</v>
      </c>
      <c r="J34" s="95"/>
      <c r="K34" s="98"/>
      <c r="L34" s="98"/>
      <c r="M34" s="200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</row>
    <row r="35" spans="1:31" x14ac:dyDescent="0.25">
      <c r="A35" s="97"/>
      <c r="B35" s="97"/>
      <c r="C35" s="97"/>
      <c r="D35" s="97"/>
      <c r="E35" s="93"/>
      <c r="F35" s="93"/>
      <c r="G35" s="93"/>
      <c r="H35" s="93"/>
      <c r="I35" s="96">
        <f t="shared" si="0"/>
        <v>32</v>
      </c>
      <c r="J35" s="95"/>
      <c r="K35" s="98"/>
      <c r="L35" s="98"/>
      <c r="M35" s="200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</row>
    <row r="36" spans="1:31" x14ac:dyDescent="0.25">
      <c r="A36" s="97"/>
      <c r="B36" s="97"/>
      <c r="C36" s="97"/>
      <c r="D36" s="97"/>
      <c r="E36" s="93"/>
      <c r="F36" s="93"/>
      <c r="G36" s="93"/>
      <c r="H36" s="93"/>
      <c r="I36" s="96">
        <f t="shared" si="0"/>
        <v>33</v>
      </c>
      <c r="J36" s="95"/>
      <c r="K36" s="98"/>
      <c r="L36" s="98"/>
      <c r="M36" s="200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</row>
    <row r="37" spans="1:31" x14ac:dyDescent="0.25">
      <c r="A37" s="97"/>
      <c r="B37" s="97"/>
      <c r="C37" s="97"/>
      <c r="D37" s="97"/>
      <c r="E37" s="93"/>
      <c r="F37" s="93"/>
      <c r="G37" s="93"/>
      <c r="H37" s="93"/>
      <c r="I37" s="96">
        <f t="shared" si="0"/>
        <v>34</v>
      </c>
      <c r="J37" s="95"/>
      <c r="K37" s="98"/>
      <c r="L37" s="98"/>
      <c r="M37" s="200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</row>
    <row r="38" spans="1:31" x14ac:dyDescent="0.25">
      <c r="A38" s="97"/>
      <c r="B38" s="97"/>
      <c r="C38" s="97"/>
      <c r="D38" s="97"/>
      <c r="E38" s="93"/>
      <c r="F38" s="93"/>
      <c r="G38" s="93"/>
      <c r="H38" s="93"/>
      <c r="I38" s="96">
        <f t="shared" si="0"/>
        <v>35</v>
      </c>
      <c r="J38" s="95"/>
      <c r="K38" s="98"/>
      <c r="L38" s="98"/>
      <c r="M38" s="200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</row>
    <row r="39" spans="1:31" x14ac:dyDescent="0.25">
      <c r="A39" s="97"/>
      <c r="B39" s="97"/>
      <c r="C39" s="97"/>
      <c r="D39" s="97"/>
      <c r="E39" s="93"/>
      <c r="F39" s="93"/>
      <c r="G39" s="93"/>
      <c r="H39" s="93"/>
      <c r="I39" s="96">
        <f t="shared" si="0"/>
        <v>36</v>
      </c>
      <c r="J39" s="95"/>
      <c r="K39" s="98"/>
      <c r="L39" s="98"/>
      <c r="M39" s="200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</row>
    <row r="40" spans="1:31" x14ac:dyDescent="0.25">
      <c r="A40" s="97"/>
      <c r="B40" s="97"/>
      <c r="C40" s="97"/>
      <c r="D40" s="97"/>
      <c r="E40" s="93"/>
      <c r="F40" s="93"/>
      <c r="G40" s="93"/>
      <c r="H40" s="93"/>
      <c r="I40" s="96">
        <f t="shared" si="0"/>
        <v>37</v>
      </c>
      <c r="J40" s="95"/>
      <c r="K40" s="98"/>
      <c r="L40" s="98"/>
      <c r="M40" s="200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</row>
    <row r="41" spans="1:31" x14ac:dyDescent="0.25">
      <c r="A41" s="97"/>
      <c r="B41" s="97"/>
      <c r="C41" s="97"/>
      <c r="D41" s="97"/>
      <c r="E41" s="93"/>
      <c r="F41" s="93"/>
      <c r="G41" s="93"/>
      <c r="H41" s="93"/>
      <c r="I41" s="96">
        <f t="shared" si="0"/>
        <v>38</v>
      </c>
      <c r="J41" s="95"/>
      <c r="K41" s="98"/>
      <c r="L41" s="98"/>
      <c r="M41" s="200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</row>
    <row r="42" spans="1:31" x14ac:dyDescent="0.25">
      <c r="A42" s="97"/>
      <c r="B42" s="97"/>
      <c r="C42" s="97"/>
      <c r="D42" s="97"/>
      <c r="E42" s="97"/>
      <c r="F42" s="97"/>
      <c r="G42" s="97"/>
      <c r="H42" s="97"/>
      <c r="I42" s="96">
        <f t="shared" si="0"/>
        <v>39</v>
      </c>
      <c r="J42" s="95"/>
      <c r="K42" s="98"/>
      <c r="L42" s="98"/>
      <c r="M42" s="200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</row>
    <row r="43" spans="1:31" x14ac:dyDescent="0.25">
      <c r="A43" s="97"/>
      <c r="B43" s="97"/>
      <c r="C43" s="97"/>
      <c r="D43" s="97"/>
      <c r="E43" s="97"/>
      <c r="F43" s="97"/>
      <c r="G43" s="97"/>
      <c r="H43" s="97"/>
      <c r="I43" s="96">
        <f t="shared" si="0"/>
        <v>40</v>
      </c>
      <c r="J43" s="95"/>
      <c r="K43" s="98"/>
      <c r="L43" s="98"/>
      <c r="M43" s="200"/>
      <c r="N43" s="97"/>
      <c r="O43" s="97"/>
      <c r="P43" s="97"/>
      <c r="Q43" s="97"/>
      <c r="R43" s="97"/>
      <c r="S43" s="97"/>
      <c r="T43" s="97"/>
      <c r="U43" s="97"/>
      <c r="V43" s="97"/>
      <c r="W43" s="97"/>
      <c r="X43" s="97"/>
      <c r="Y43" s="97"/>
      <c r="Z43" s="97"/>
      <c r="AA43" s="97"/>
      <c r="AB43" s="97"/>
      <c r="AC43" s="97"/>
      <c r="AD43" s="97"/>
      <c r="AE43" s="97"/>
    </row>
    <row r="44" spans="1:31" x14ac:dyDescent="0.25">
      <c r="A44" s="97"/>
      <c r="B44" s="97"/>
      <c r="C44" s="97"/>
      <c r="D44" s="97"/>
      <c r="E44" s="97"/>
      <c r="F44" s="97"/>
      <c r="G44" s="97"/>
      <c r="H44" s="97"/>
      <c r="I44" s="96">
        <f t="shared" si="0"/>
        <v>41</v>
      </c>
      <c r="J44" s="95"/>
      <c r="K44" s="98"/>
      <c r="L44" s="98"/>
      <c r="M44" s="200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</row>
    <row r="45" spans="1:31" ht="19.5" customHeight="1" x14ac:dyDescent="0.25">
      <c r="A45" s="97"/>
      <c r="B45" s="97"/>
      <c r="C45" s="97"/>
      <c r="D45" s="97"/>
      <c r="E45" s="97"/>
      <c r="F45" s="97"/>
      <c r="G45" s="97"/>
      <c r="H45" s="97"/>
      <c r="I45" s="96">
        <f t="shared" si="0"/>
        <v>42</v>
      </c>
      <c r="J45" s="95"/>
      <c r="K45" s="98"/>
      <c r="L45" s="98"/>
      <c r="M45" s="200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97"/>
      <c r="Y45" s="97"/>
      <c r="Z45" s="97"/>
      <c r="AA45" s="97"/>
      <c r="AB45" s="97"/>
      <c r="AC45" s="97"/>
      <c r="AD45" s="97"/>
      <c r="AE45" s="97"/>
    </row>
    <row r="46" spans="1:31" ht="19.5" customHeight="1" x14ac:dyDescent="0.25">
      <c r="A46" s="97"/>
      <c r="B46" s="97"/>
      <c r="C46" s="97"/>
      <c r="D46" s="97"/>
      <c r="E46" s="97"/>
      <c r="F46" s="97"/>
      <c r="G46" s="97"/>
      <c r="H46" s="97"/>
      <c r="I46" s="96">
        <f t="shared" si="0"/>
        <v>43</v>
      </c>
      <c r="J46" s="95"/>
      <c r="K46" s="98"/>
      <c r="L46" s="98"/>
      <c r="M46" s="200"/>
      <c r="N46" s="97"/>
      <c r="O46" s="97"/>
      <c r="P46" s="97"/>
      <c r="Q46" s="97"/>
      <c r="R46" s="97"/>
      <c r="S46" s="97"/>
      <c r="T46" s="97"/>
      <c r="U46" s="97"/>
      <c r="V46" s="97"/>
      <c r="W46" s="97"/>
      <c r="X46" s="97"/>
      <c r="Y46" s="97"/>
      <c r="Z46" s="97"/>
      <c r="AA46" s="97"/>
      <c r="AB46" s="97"/>
      <c r="AC46" s="97"/>
      <c r="AD46" s="97"/>
      <c r="AE46" s="97"/>
    </row>
    <row r="47" spans="1:31" ht="19.5" customHeight="1" x14ac:dyDescent="0.25">
      <c r="A47" s="97"/>
      <c r="B47" s="97"/>
      <c r="C47" s="97"/>
      <c r="D47" s="97"/>
      <c r="E47" s="97"/>
      <c r="F47" s="97"/>
      <c r="G47" s="97"/>
      <c r="H47" s="97"/>
      <c r="I47" s="96">
        <f t="shared" si="0"/>
        <v>44</v>
      </c>
      <c r="J47" s="95"/>
      <c r="K47" s="98"/>
      <c r="L47" s="98"/>
      <c r="M47" s="200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</row>
    <row r="48" spans="1:31" ht="19.5" customHeight="1" x14ac:dyDescent="0.25">
      <c r="A48" s="97"/>
      <c r="B48" s="97"/>
      <c r="C48" s="97"/>
      <c r="D48" s="97"/>
      <c r="E48" s="97"/>
      <c r="F48" s="97"/>
      <c r="G48" s="97"/>
      <c r="H48" s="97"/>
      <c r="I48" s="96">
        <f t="shared" si="0"/>
        <v>45</v>
      </c>
      <c r="J48" s="95"/>
      <c r="K48" s="98"/>
      <c r="L48" s="98"/>
      <c r="M48" s="200"/>
      <c r="N48" s="97"/>
      <c r="O48" s="97"/>
      <c r="P48" s="97"/>
      <c r="Q48" s="97"/>
      <c r="R48" s="97"/>
      <c r="S48" s="97"/>
      <c r="T48" s="97"/>
      <c r="U48" s="97"/>
      <c r="V48" s="97"/>
      <c r="W48" s="97"/>
      <c r="X48" s="97"/>
      <c r="Y48" s="97"/>
      <c r="Z48" s="97"/>
      <c r="AA48" s="97"/>
      <c r="AB48" s="97"/>
      <c r="AC48" s="97"/>
      <c r="AD48" s="97"/>
      <c r="AE48" s="97"/>
    </row>
    <row r="49" spans="1:31" ht="19.5" customHeight="1" x14ac:dyDescent="0.25">
      <c r="A49" s="97"/>
      <c r="B49" s="97"/>
      <c r="C49" s="97"/>
      <c r="D49" s="97"/>
      <c r="E49" s="97"/>
      <c r="F49" s="97"/>
      <c r="G49" s="97"/>
      <c r="H49" s="97"/>
      <c r="I49" s="96">
        <f t="shared" si="0"/>
        <v>46</v>
      </c>
      <c r="J49" s="95"/>
      <c r="K49" s="98"/>
      <c r="L49" s="98"/>
      <c r="M49" s="200"/>
      <c r="N49" s="97"/>
      <c r="O49" s="97"/>
      <c r="P49" s="97"/>
      <c r="Q49" s="97"/>
      <c r="R49" s="97"/>
      <c r="S49" s="97"/>
      <c r="T49" s="97"/>
      <c r="U49" s="97"/>
      <c r="V49" s="97"/>
      <c r="W49" s="97"/>
      <c r="X49" s="97"/>
      <c r="Y49" s="97"/>
      <c r="Z49" s="97"/>
      <c r="AA49" s="97"/>
      <c r="AB49" s="97"/>
      <c r="AC49" s="97"/>
      <c r="AD49" s="97"/>
      <c r="AE49" s="97"/>
    </row>
    <row r="50" spans="1:31" ht="19.5" customHeight="1" x14ac:dyDescent="0.25">
      <c r="A50" s="97"/>
      <c r="B50" s="97"/>
      <c r="C50" s="97"/>
      <c r="D50" s="97"/>
      <c r="E50" s="97"/>
      <c r="F50" s="97"/>
      <c r="G50" s="97"/>
      <c r="H50" s="97"/>
      <c r="I50" s="96">
        <f t="shared" si="0"/>
        <v>47</v>
      </c>
      <c r="J50" s="95"/>
      <c r="K50" s="98"/>
      <c r="L50" s="98"/>
      <c r="M50" s="200"/>
      <c r="N50" s="97"/>
      <c r="O50" s="97"/>
      <c r="P50" s="97"/>
      <c r="Q50" s="97"/>
      <c r="R50" s="97"/>
      <c r="S50" s="97"/>
      <c r="T50" s="97"/>
      <c r="U50" s="97"/>
      <c r="V50" s="97"/>
      <c r="W50" s="97"/>
      <c r="X50" s="97"/>
      <c r="Y50" s="97"/>
      <c r="Z50" s="97"/>
      <c r="AA50" s="97"/>
      <c r="AB50" s="97"/>
      <c r="AC50" s="97"/>
      <c r="AD50" s="97"/>
      <c r="AE50" s="97"/>
    </row>
    <row r="51" spans="1:31" ht="19.5" customHeight="1" x14ac:dyDescent="0.25">
      <c r="A51" s="97"/>
      <c r="B51" s="97"/>
      <c r="C51" s="97"/>
      <c r="D51" s="97"/>
      <c r="E51" s="97"/>
      <c r="F51" s="97"/>
      <c r="G51" s="97"/>
      <c r="H51" s="97"/>
      <c r="I51" s="96">
        <f t="shared" si="0"/>
        <v>48</v>
      </c>
      <c r="J51" s="95"/>
      <c r="K51" s="98"/>
      <c r="L51" s="98"/>
      <c r="M51" s="200"/>
      <c r="N51" s="97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</row>
    <row r="52" spans="1:31" ht="19.5" customHeight="1" x14ac:dyDescent="0.25">
      <c r="A52" s="97"/>
      <c r="B52" s="97"/>
      <c r="C52" s="97"/>
      <c r="D52" s="97"/>
      <c r="E52" s="97"/>
      <c r="F52" s="97"/>
      <c r="G52" s="97"/>
      <c r="H52" s="97"/>
      <c r="I52" s="96">
        <f t="shared" si="0"/>
        <v>49</v>
      </c>
      <c r="J52" s="95"/>
      <c r="K52" s="98"/>
      <c r="L52" s="98"/>
      <c r="M52" s="200"/>
      <c r="N52" s="97"/>
      <c r="O52" s="97"/>
      <c r="P52" s="97"/>
      <c r="Q52" s="97"/>
      <c r="R52" s="97"/>
      <c r="S52" s="97"/>
      <c r="T52" s="97"/>
      <c r="U52" s="97"/>
      <c r="V52" s="97"/>
      <c r="W52" s="97"/>
      <c r="X52" s="97"/>
      <c r="Y52" s="97"/>
      <c r="Z52" s="97"/>
      <c r="AA52" s="97"/>
      <c r="AB52" s="97"/>
      <c r="AC52" s="97"/>
      <c r="AD52" s="97"/>
      <c r="AE52" s="97"/>
    </row>
    <row r="53" spans="1:31" ht="19.5" customHeight="1" x14ac:dyDescent="0.25">
      <c r="A53" s="97"/>
      <c r="B53" s="97"/>
      <c r="C53" s="97"/>
      <c r="D53" s="97"/>
      <c r="E53" s="97"/>
      <c r="F53" s="97"/>
      <c r="G53" s="97"/>
      <c r="H53" s="97"/>
      <c r="I53" s="96">
        <f t="shared" si="0"/>
        <v>50</v>
      </c>
      <c r="J53" s="95"/>
      <c r="K53" s="98"/>
      <c r="L53" s="98"/>
      <c r="M53" s="200"/>
      <c r="N53" s="97"/>
      <c r="O53" s="97"/>
      <c r="P53" s="97"/>
      <c r="Q53" s="97"/>
      <c r="R53" s="97"/>
      <c r="S53" s="97"/>
      <c r="T53" s="97"/>
      <c r="U53" s="97"/>
      <c r="V53" s="97"/>
      <c r="W53" s="97"/>
      <c r="X53" s="97"/>
      <c r="Y53" s="97"/>
      <c r="Z53" s="97"/>
      <c r="AA53" s="97"/>
      <c r="AB53" s="97"/>
      <c r="AC53" s="97"/>
      <c r="AD53" s="97"/>
      <c r="AE53" s="97"/>
    </row>
    <row r="54" spans="1:31" ht="19.5" customHeight="1" x14ac:dyDescent="0.25">
      <c r="A54" s="97"/>
      <c r="B54" s="97"/>
      <c r="C54" s="97"/>
      <c r="D54" s="97"/>
      <c r="E54" s="97"/>
      <c r="F54" s="97"/>
      <c r="G54" s="97"/>
      <c r="H54" s="97"/>
      <c r="I54" s="96">
        <f t="shared" si="0"/>
        <v>51</v>
      </c>
      <c r="J54" s="95"/>
      <c r="K54" s="98"/>
      <c r="L54" s="98"/>
      <c r="M54" s="200"/>
      <c r="N54" s="97"/>
      <c r="O54" s="97"/>
      <c r="P54" s="97"/>
      <c r="Q54" s="97"/>
      <c r="R54" s="97"/>
      <c r="S54" s="97"/>
      <c r="T54" s="97"/>
      <c r="U54" s="97"/>
      <c r="V54" s="97"/>
      <c r="W54" s="97"/>
      <c r="X54" s="97"/>
      <c r="Y54" s="97"/>
      <c r="Z54" s="97"/>
      <c r="AA54" s="97"/>
      <c r="AB54" s="97"/>
      <c r="AC54" s="97"/>
      <c r="AD54" s="97"/>
      <c r="AE54" s="97"/>
    </row>
    <row r="55" spans="1:31" ht="19.5" customHeight="1" x14ac:dyDescent="0.25">
      <c r="A55" s="97"/>
      <c r="B55" s="97"/>
      <c r="C55" s="97"/>
      <c r="D55" s="97"/>
      <c r="E55" s="97"/>
      <c r="F55" s="97"/>
      <c r="G55" s="97"/>
      <c r="H55" s="97"/>
      <c r="I55" s="96">
        <f t="shared" si="0"/>
        <v>52</v>
      </c>
      <c r="J55" s="95"/>
      <c r="K55" s="98"/>
      <c r="L55" s="98"/>
      <c r="M55" s="200"/>
      <c r="N55" s="97"/>
      <c r="O55" s="97"/>
      <c r="P55" s="97"/>
      <c r="Q55" s="97"/>
      <c r="R55" s="97"/>
      <c r="S55" s="97"/>
      <c r="T55" s="97"/>
      <c r="U55" s="97"/>
      <c r="V55" s="97"/>
      <c r="W55" s="97"/>
      <c r="X55" s="97"/>
      <c r="Y55" s="97"/>
      <c r="Z55" s="97"/>
      <c r="AA55" s="97"/>
      <c r="AB55" s="97"/>
      <c r="AC55" s="97"/>
      <c r="AD55" s="97"/>
      <c r="AE55" s="97"/>
    </row>
    <row r="56" spans="1:31" ht="19.5" customHeight="1" x14ac:dyDescent="0.25">
      <c r="A56" s="97"/>
      <c r="B56" s="97"/>
      <c r="C56" s="97"/>
      <c r="D56" s="97"/>
      <c r="E56" s="97"/>
      <c r="F56" s="97"/>
      <c r="G56" s="97"/>
      <c r="H56" s="97"/>
      <c r="I56" s="96">
        <f t="shared" si="0"/>
        <v>53</v>
      </c>
      <c r="J56" s="95"/>
      <c r="K56" s="98"/>
      <c r="L56" s="98"/>
      <c r="M56" s="200"/>
      <c r="N56" s="97"/>
      <c r="O56" s="97"/>
      <c r="P56" s="97"/>
      <c r="Q56" s="97"/>
      <c r="R56" s="97"/>
      <c r="S56" s="97"/>
      <c r="T56" s="97"/>
      <c r="U56" s="97"/>
      <c r="V56" s="97"/>
      <c r="W56" s="97"/>
      <c r="X56" s="97"/>
      <c r="Y56" s="97"/>
      <c r="Z56" s="97"/>
      <c r="AA56" s="97"/>
      <c r="AB56" s="97"/>
      <c r="AC56" s="97"/>
      <c r="AD56" s="97"/>
      <c r="AE56" s="97"/>
    </row>
    <row r="57" spans="1:31" ht="19.5" customHeight="1" x14ac:dyDescent="0.25">
      <c r="A57" s="97"/>
      <c r="B57" s="97"/>
      <c r="C57" s="97"/>
      <c r="D57" s="97"/>
      <c r="E57" s="97"/>
      <c r="F57" s="97"/>
      <c r="G57" s="97"/>
      <c r="H57" s="97"/>
      <c r="I57" s="96">
        <f t="shared" si="0"/>
        <v>54</v>
      </c>
      <c r="J57" s="95"/>
      <c r="K57" s="98"/>
      <c r="L57" s="98"/>
      <c r="M57" s="200"/>
      <c r="N57" s="97"/>
      <c r="O57" s="97"/>
      <c r="P57" s="97"/>
      <c r="Q57" s="97"/>
      <c r="R57" s="97"/>
      <c r="S57" s="97"/>
      <c r="T57" s="97"/>
      <c r="U57" s="97"/>
      <c r="V57" s="97"/>
      <c r="W57" s="97"/>
      <c r="X57" s="97"/>
      <c r="Y57" s="97"/>
      <c r="Z57" s="97"/>
      <c r="AA57" s="97"/>
      <c r="AB57" s="97"/>
      <c r="AC57" s="97"/>
      <c r="AD57" s="97"/>
      <c r="AE57" s="97"/>
    </row>
    <row r="58" spans="1:31" ht="19.5" customHeight="1" x14ac:dyDescent="0.25">
      <c r="A58" s="97"/>
      <c r="B58" s="97"/>
      <c r="C58" s="97"/>
      <c r="D58" s="97"/>
      <c r="E58" s="97"/>
      <c r="F58" s="97"/>
      <c r="G58" s="97"/>
      <c r="H58" s="97"/>
      <c r="I58" s="96">
        <f t="shared" si="0"/>
        <v>55</v>
      </c>
      <c r="J58" s="95"/>
      <c r="K58" s="98"/>
      <c r="L58" s="98"/>
      <c r="M58" s="200"/>
      <c r="N58" s="97"/>
      <c r="O58" s="97"/>
      <c r="P58" s="97"/>
      <c r="Q58" s="97"/>
      <c r="R58" s="97"/>
      <c r="S58" s="97"/>
      <c r="T58" s="97"/>
      <c r="U58" s="97"/>
      <c r="V58" s="97"/>
      <c r="W58" s="97"/>
      <c r="X58" s="97"/>
      <c r="Y58" s="97"/>
      <c r="Z58" s="97"/>
      <c r="AA58" s="97"/>
      <c r="AB58" s="97"/>
      <c r="AC58" s="97"/>
      <c r="AD58" s="97"/>
      <c r="AE58" s="97"/>
    </row>
    <row r="59" spans="1:31" ht="19.5" customHeight="1" x14ac:dyDescent="0.25">
      <c r="A59" s="97"/>
      <c r="B59" s="97"/>
      <c r="C59" s="97"/>
      <c r="D59" s="97"/>
      <c r="E59" s="97"/>
      <c r="F59" s="97"/>
      <c r="G59" s="97"/>
      <c r="H59" s="97"/>
      <c r="I59" s="96">
        <f t="shared" si="0"/>
        <v>56</v>
      </c>
      <c r="J59" s="95"/>
      <c r="K59" s="98"/>
      <c r="L59" s="98"/>
      <c r="M59" s="200"/>
      <c r="N59" s="97"/>
      <c r="O59" s="97"/>
      <c r="P59" s="97"/>
      <c r="Q59" s="97"/>
      <c r="R59" s="97"/>
      <c r="S59" s="97"/>
      <c r="T59" s="97"/>
      <c r="U59" s="97"/>
      <c r="V59" s="97"/>
      <c r="W59" s="97"/>
      <c r="X59" s="97"/>
      <c r="Y59" s="97"/>
      <c r="Z59" s="97"/>
      <c r="AA59" s="97"/>
      <c r="AB59" s="97"/>
      <c r="AC59" s="97"/>
      <c r="AD59" s="97"/>
      <c r="AE59" s="97"/>
    </row>
    <row r="60" spans="1:31" ht="19.5" customHeight="1" x14ac:dyDescent="0.25">
      <c r="A60" s="97"/>
      <c r="B60" s="97"/>
      <c r="C60" s="97"/>
      <c r="D60" s="97"/>
      <c r="E60" s="97"/>
      <c r="F60" s="97"/>
      <c r="G60" s="97"/>
      <c r="H60" s="97"/>
      <c r="I60" s="96">
        <f t="shared" si="0"/>
        <v>57</v>
      </c>
      <c r="J60" s="95"/>
      <c r="K60" s="98"/>
      <c r="L60" s="98"/>
      <c r="M60" s="200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97"/>
      <c r="Y60" s="97"/>
      <c r="Z60" s="97"/>
      <c r="AA60" s="97"/>
      <c r="AB60" s="97"/>
      <c r="AC60" s="97"/>
      <c r="AD60" s="97"/>
      <c r="AE60" s="97"/>
    </row>
    <row r="61" spans="1:31" ht="19.5" customHeight="1" x14ac:dyDescent="0.25">
      <c r="A61" s="97"/>
      <c r="B61" s="97"/>
      <c r="C61" s="97"/>
      <c r="D61" s="97"/>
      <c r="E61" s="97"/>
      <c r="F61" s="97"/>
      <c r="G61" s="97"/>
      <c r="H61" s="97"/>
      <c r="I61" s="96">
        <f t="shared" si="0"/>
        <v>58</v>
      </c>
      <c r="J61" s="95"/>
      <c r="K61" s="98"/>
      <c r="L61" s="98"/>
      <c r="M61" s="200"/>
      <c r="N61" s="97"/>
      <c r="O61" s="97"/>
      <c r="P61" s="97"/>
      <c r="Q61" s="97"/>
      <c r="R61" s="97"/>
      <c r="S61" s="97"/>
      <c r="T61" s="97"/>
      <c r="U61" s="97"/>
      <c r="V61" s="97"/>
      <c r="W61" s="97"/>
      <c r="X61" s="97"/>
      <c r="Y61" s="97"/>
      <c r="Z61" s="97"/>
      <c r="AA61" s="97"/>
      <c r="AB61" s="97"/>
      <c r="AC61" s="97"/>
      <c r="AD61" s="97"/>
      <c r="AE61" s="97"/>
    </row>
    <row r="62" spans="1:31" ht="19.5" customHeight="1" x14ac:dyDescent="0.25">
      <c r="A62" s="97"/>
      <c r="B62" s="97"/>
      <c r="C62" s="97"/>
      <c r="D62" s="97"/>
      <c r="E62" s="97"/>
      <c r="F62" s="97"/>
      <c r="G62" s="97"/>
      <c r="H62" s="97"/>
      <c r="I62" s="96">
        <f t="shared" si="0"/>
        <v>59</v>
      </c>
      <c r="J62" s="95"/>
      <c r="K62" s="98"/>
      <c r="L62" s="98"/>
      <c r="M62" s="200"/>
      <c r="N62" s="97"/>
      <c r="O62" s="97"/>
      <c r="P62" s="97"/>
      <c r="Q62" s="97"/>
      <c r="R62" s="97"/>
      <c r="S62" s="97"/>
      <c r="T62" s="97"/>
      <c r="U62" s="97"/>
      <c r="V62" s="97"/>
      <c r="W62" s="97"/>
      <c r="X62" s="97"/>
      <c r="Y62" s="97"/>
      <c r="Z62" s="97"/>
      <c r="AA62" s="97"/>
      <c r="AB62" s="97"/>
      <c r="AC62" s="97"/>
      <c r="AD62" s="97"/>
      <c r="AE62" s="97"/>
    </row>
    <row r="63" spans="1:31" ht="19.5" customHeight="1" x14ac:dyDescent="0.25">
      <c r="A63" s="97"/>
      <c r="B63" s="97"/>
      <c r="C63" s="97"/>
      <c r="D63" s="97"/>
      <c r="E63" s="97"/>
      <c r="F63" s="97"/>
      <c r="G63" s="97"/>
      <c r="H63" s="97"/>
      <c r="I63" s="96">
        <f t="shared" si="0"/>
        <v>60</v>
      </c>
      <c r="J63" s="95"/>
      <c r="K63" s="98"/>
      <c r="L63" s="98"/>
      <c r="M63" s="200"/>
      <c r="N63" s="97"/>
      <c r="O63" s="97"/>
      <c r="P63" s="97"/>
      <c r="Q63" s="97"/>
      <c r="R63" s="97"/>
      <c r="S63" s="97"/>
      <c r="T63" s="97"/>
      <c r="U63" s="97"/>
      <c r="V63" s="97"/>
      <c r="W63" s="97"/>
      <c r="X63" s="97"/>
      <c r="Y63" s="97"/>
      <c r="Z63" s="97"/>
      <c r="AA63" s="97"/>
      <c r="AB63" s="97"/>
      <c r="AC63" s="97"/>
      <c r="AD63" s="97"/>
      <c r="AE63" s="97"/>
    </row>
    <row r="64" spans="1:31" ht="19.5" customHeight="1" x14ac:dyDescent="0.25">
      <c r="A64" s="97"/>
      <c r="B64" s="97"/>
      <c r="C64" s="97"/>
      <c r="D64" s="97"/>
      <c r="E64" s="97"/>
      <c r="F64" s="97"/>
      <c r="G64" s="97"/>
      <c r="H64" s="97"/>
      <c r="I64" s="96">
        <f t="shared" si="0"/>
        <v>61</v>
      </c>
      <c r="J64" s="95"/>
      <c r="K64" s="98"/>
      <c r="L64" s="98"/>
      <c r="M64" s="200"/>
      <c r="N64" s="97"/>
      <c r="O64" s="97"/>
      <c r="P64" s="97"/>
      <c r="Q64" s="97"/>
      <c r="R64" s="97"/>
      <c r="S64" s="97"/>
      <c r="T64" s="97"/>
      <c r="U64" s="97"/>
      <c r="V64" s="97"/>
      <c r="W64" s="97"/>
      <c r="X64" s="97"/>
      <c r="Y64" s="97"/>
      <c r="Z64" s="97"/>
      <c r="AA64" s="97"/>
      <c r="AB64" s="97"/>
      <c r="AC64" s="97"/>
      <c r="AD64" s="97"/>
      <c r="AE64" s="97"/>
    </row>
    <row r="65" spans="1:31" ht="19.5" customHeight="1" x14ac:dyDescent="0.25">
      <c r="A65" s="97"/>
      <c r="B65" s="97"/>
      <c r="C65" s="97"/>
      <c r="D65" s="97"/>
      <c r="E65" s="97"/>
      <c r="F65" s="97"/>
      <c r="G65" s="97"/>
      <c r="H65" s="97"/>
      <c r="I65" s="96">
        <f t="shared" si="0"/>
        <v>62</v>
      </c>
      <c r="J65" s="95"/>
      <c r="K65" s="98"/>
      <c r="L65" s="98"/>
      <c r="M65" s="200"/>
      <c r="N65" s="97"/>
      <c r="O65" s="97"/>
      <c r="P65" s="97"/>
      <c r="Q65" s="97"/>
      <c r="R65" s="97"/>
      <c r="S65" s="97"/>
      <c r="T65" s="97"/>
      <c r="U65" s="97"/>
      <c r="V65" s="97"/>
      <c r="W65" s="97"/>
      <c r="X65" s="97"/>
      <c r="Y65" s="97"/>
      <c r="Z65" s="97"/>
      <c r="AA65" s="97"/>
      <c r="AB65" s="97"/>
      <c r="AC65" s="97"/>
      <c r="AD65" s="97"/>
      <c r="AE65" s="97"/>
    </row>
    <row r="66" spans="1:31" ht="19.5" customHeight="1" x14ac:dyDescent="0.25">
      <c r="A66" s="97"/>
      <c r="B66" s="97"/>
      <c r="C66" s="97"/>
      <c r="D66" s="97"/>
      <c r="E66" s="97"/>
      <c r="F66" s="97"/>
      <c r="G66" s="97"/>
      <c r="H66" s="97"/>
      <c r="I66" s="96">
        <f t="shared" si="0"/>
        <v>63</v>
      </c>
      <c r="J66" s="95"/>
      <c r="K66" s="98"/>
      <c r="L66" s="98"/>
      <c r="M66" s="200"/>
      <c r="N66" s="97"/>
      <c r="O66" s="97"/>
      <c r="P66" s="97"/>
      <c r="Q66" s="97"/>
      <c r="R66" s="97"/>
      <c r="S66" s="97"/>
      <c r="T66" s="97"/>
      <c r="U66" s="97"/>
      <c r="V66" s="97"/>
      <c r="W66" s="97"/>
      <c r="X66" s="97"/>
      <c r="Y66" s="97"/>
      <c r="Z66" s="97"/>
      <c r="AA66" s="97"/>
      <c r="AB66" s="97"/>
      <c r="AC66" s="97"/>
      <c r="AD66" s="97"/>
      <c r="AE66" s="97"/>
    </row>
    <row r="67" spans="1:31" ht="19.5" customHeight="1" x14ac:dyDescent="0.25">
      <c r="A67" s="97"/>
      <c r="B67" s="97"/>
      <c r="C67" s="97"/>
      <c r="D67" s="97"/>
      <c r="E67" s="97"/>
      <c r="F67" s="97"/>
      <c r="G67" s="97"/>
      <c r="H67" s="97"/>
      <c r="I67" s="96">
        <f t="shared" si="0"/>
        <v>64</v>
      </c>
      <c r="J67" s="95"/>
      <c r="K67" s="98"/>
      <c r="L67" s="98"/>
      <c r="M67" s="200"/>
      <c r="N67" s="97"/>
      <c r="O67" s="97"/>
      <c r="P67" s="97"/>
      <c r="Q67" s="97"/>
      <c r="R67" s="97"/>
      <c r="S67" s="97"/>
      <c r="T67" s="97"/>
      <c r="U67" s="97"/>
      <c r="V67" s="97"/>
      <c r="W67" s="97"/>
      <c r="X67" s="97"/>
      <c r="Y67" s="97"/>
      <c r="Z67" s="97"/>
      <c r="AA67" s="97"/>
      <c r="AB67" s="97"/>
      <c r="AC67" s="97"/>
      <c r="AD67" s="97"/>
      <c r="AE67" s="97"/>
    </row>
    <row r="68" spans="1:31" ht="19.5" customHeight="1" x14ac:dyDescent="0.25">
      <c r="A68" s="97"/>
      <c r="B68" s="97"/>
      <c r="C68" s="97"/>
      <c r="D68" s="97"/>
      <c r="E68" s="97"/>
      <c r="F68" s="97"/>
      <c r="G68" s="97"/>
      <c r="H68" s="97"/>
      <c r="I68" s="96">
        <f t="shared" si="0"/>
        <v>65</v>
      </c>
      <c r="J68" s="95"/>
      <c r="K68" s="98"/>
      <c r="L68" s="98"/>
      <c r="M68" s="200"/>
      <c r="N68" s="97"/>
      <c r="O68" s="97"/>
      <c r="P68" s="97"/>
      <c r="Q68" s="97"/>
      <c r="R68" s="97"/>
      <c r="S68" s="97"/>
      <c r="T68" s="97"/>
      <c r="U68" s="97"/>
      <c r="V68" s="97"/>
      <c r="W68" s="97"/>
      <c r="X68" s="97"/>
      <c r="Y68" s="97"/>
      <c r="Z68" s="97"/>
      <c r="AA68" s="97"/>
      <c r="AB68" s="97"/>
      <c r="AC68" s="97"/>
      <c r="AD68" s="97"/>
      <c r="AE68" s="97"/>
    </row>
    <row r="69" spans="1:31" ht="19.5" customHeight="1" x14ac:dyDescent="0.25">
      <c r="A69" s="97"/>
      <c r="B69" s="97"/>
      <c r="C69" s="97"/>
      <c r="D69" s="97"/>
      <c r="E69" s="97"/>
      <c r="F69" s="97"/>
      <c r="G69" s="97"/>
      <c r="H69" s="97"/>
      <c r="I69" s="96">
        <f t="shared" ref="I69:I132" si="1">I68+1</f>
        <v>66</v>
      </c>
      <c r="J69" s="95"/>
      <c r="K69" s="98"/>
      <c r="L69" s="98"/>
      <c r="M69" s="200"/>
      <c r="N69" s="97"/>
      <c r="O69" s="97"/>
      <c r="P69" s="97"/>
      <c r="Q69" s="97"/>
      <c r="R69" s="97"/>
      <c r="S69" s="97"/>
      <c r="T69" s="97"/>
      <c r="U69" s="97"/>
      <c r="V69" s="97"/>
      <c r="W69" s="97"/>
      <c r="X69" s="97"/>
      <c r="Y69" s="97"/>
      <c r="Z69" s="97"/>
      <c r="AA69" s="97"/>
      <c r="AB69" s="97"/>
      <c r="AC69" s="97"/>
      <c r="AD69" s="97"/>
      <c r="AE69" s="97"/>
    </row>
    <row r="70" spans="1:31" ht="19.5" customHeight="1" x14ac:dyDescent="0.25">
      <c r="A70" s="97"/>
      <c r="B70" s="97"/>
      <c r="C70" s="97"/>
      <c r="D70" s="97"/>
      <c r="E70" s="97"/>
      <c r="F70" s="97"/>
      <c r="G70" s="97"/>
      <c r="H70" s="97"/>
      <c r="I70" s="96">
        <f t="shared" si="1"/>
        <v>67</v>
      </c>
      <c r="J70" s="95"/>
      <c r="K70" s="98"/>
      <c r="L70" s="98"/>
      <c r="M70" s="200"/>
      <c r="N70" s="97"/>
      <c r="O70" s="97"/>
      <c r="P70" s="97"/>
      <c r="Q70" s="97"/>
      <c r="R70" s="97"/>
      <c r="S70" s="97"/>
      <c r="T70" s="97"/>
      <c r="U70" s="97"/>
      <c r="V70" s="97"/>
      <c r="W70" s="97"/>
      <c r="X70" s="97"/>
      <c r="Y70" s="97"/>
      <c r="Z70" s="97"/>
      <c r="AA70" s="97"/>
      <c r="AB70" s="97"/>
      <c r="AC70" s="97"/>
      <c r="AD70" s="97"/>
      <c r="AE70" s="97"/>
    </row>
    <row r="71" spans="1:31" ht="19.5" customHeight="1" x14ac:dyDescent="0.25">
      <c r="A71" s="97"/>
      <c r="B71" s="97"/>
      <c r="C71" s="97"/>
      <c r="D71" s="97"/>
      <c r="E71" s="97"/>
      <c r="F71" s="97"/>
      <c r="G71" s="97"/>
      <c r="H71" s="97"/>
      <c r="I71" s="96">
        <f t="shared" si="1"/>
        <v>68</v>
      </c>
      <c r="J71" s="95"/>
      <c r="K71" s="98"/>
      <c r="L71" s="98"/>
      <c r="M71" s="200"/>
      <c r="N71" s="97"/>
      <c r="O71" s="97"/>
      <c r="P71" s="97"/>
      <c r="Q71" s="97"/>
      <c r="R71" s="97"/>
      <c r="S71" s="97"/>
      <c r="T71" s="97"/>
      <c r="U71" s="97"/>
      <c r="V71" s="97"/>
      <c r="W71" s="97"/>
      <c r="X71" s="97"/>
      <c r="Y71" s="97"/>
      <c r="Z71" s="97"/>
      <c r="AA71" s="97"/>
      <c r="AB71" s="97"/>
      <c r="AC71" s="97"/>
      <c r="AD71" s="97"/>
      <c r="AE71" s="97"/>
    </row>
    <row r="72" spans="1:31" ht="19.5" customHeight="1" x14ac:dyDescent="0.25">
      <c r="A72" s="97"/>
      <c r="B72" s="97"/>
      <c r="C72" s="97"/>
      <c r="D72" s="97"/>
      <c r="E72" s="97"/>
      <c r="F72" s="97"/>
      <c r="G72" s="97"/>
      <c r="H72" s="97"/>
      <c r="I72" s="96">
        <f t="shared" si="1"/>
        <v>69</v>
      </c>
      <c r="J72" s="95"/>
      <c r="K72" s="98"/>
      <c r="L72" s="98"/>
      <c r="M72" s="200"/>
      <c r="N72" s="97"/>
      <c r="O72" s="97"/>
      <c r="P72" s="97"/>
      <c r="Q72" s="97"/>
      <c r="R72" s="97"/>
      <c r="S72" s="97"/>
      <c r="T72" s="97"/>
      <c r="U72" s="97"/>
      <c r="V72" s="97"/>
      <c r="W72" s="97"/>
      <c r="X72" s="97"/>
      <c r="Y72" s="97"/>
      <c r="Z72" s="97"/>
      <c r="AA72" s="97"/>
      <c r="AB72" s="97"/>
      <c r="AC72" s="97"/>
      <c r="AD72" s="97"/>
      <c r="AE72" s="97"/>
    </row>
    <row r="73" spans="1:31" ht="19.5" customHeight="1" x14ac:dyDescent="0.25">
      <c r="A73" s="97"/>
      <c r="B73" s="97"/>
      <c r="C73" s="97"/>
      <c r="D73" s="97"/>
      <c r="E73" s="97"/>
      <c r="F73" s="97"/>
      <c r="G73" s="97"/>
      <c r="H73" s="97"/>
      <c r="I73" s="96">
        <f t="shared" si="1"/>
        <v>70</v>
      </c>
      <c r="J73" s="95"/>
      <c r="K73" s="98"/>
      <c r="L73" s="98"/>
      <c r="M73" s="200"/>
      <c r="N73" s="97"/>
      <c r="O73" s="97"/>
      <c r="P73" s="97"/>
      <c r="Q73" s="97"/>
      <c r="R73" s="97"/>
      <c r="S73" s="97"/>
      <c r="T73" s="97"/>
      <c r="U73" s="97"/>
      <c r="V73" s="97"/>
      <c r="W73" s="97"/>
      <c r="X73" s="97"/>
      <c r="Y73" s="97"/>
      <c r="Z73" s="97"/>
      <c r="AA73" s="97"/>
      <c r="AB73" s="97"/>
      <c r="AC73" s="97"/>
      <c r="AD73" s="97"/>
      <c r="AE73" s="97"/>
    </row>
    <row r="74" spans="1:31" ht="19.5" customHeight="1" x14ac:dyDescent="0.25">
      <c r="A74" s="97"/>
      <c r="B74" s="97"/>
      <c r="C74" s="97"/>
      <c r="D74" s="97"/>
      <c r="E74" s="97"/>
      <c r="F74" s="97"/>
      <c r="G74" s="97"/>
      <c r="H74" s="97"/>
      <c r="I74" s="96">
        <f t="shared" si="1"/>
        <v>71</v>
      </c>
      <c r="J74" s="95"/>
      <c r="K74" s="98"/>
      <c r="L74" s="98"/>
      <c r="M74" s="200"/>
      <c r="N74" s="97"/>
      <c r="O74" s="97"/>
      <c r="P74" s="97"/>
      <c r="Q74" s="97"/>
      <c r="R74" s="97"/>
      <c r="S74" s="97"/>
      <c r="T74" s="97"/>
      <c r="U74" s="97"/>
      <c r="V74" s="97"/>
      <c r="W74" s="97"/>
      <c r="X74" s="97"/>
      <c r="Y74" s="97"/>
      <c r="Z74" s="97"/>
      <c r="AA74" s="97"/>
      <c r="AB74" s="97"/>
      <c r="AC74" s="97"/>
      <c r="AD74" s="97"/>
      <c r="AE74" s="97"/>
    </row>
    <row r="75" spans="1:31" ht="19.5" customHeight="1" x14ac:dyDescent="0.25">
      <c r="A75" s="97"/>
      <c r="B75" s="97"/>
      <c r="C75" s="97"/>
      <c r="D75" s="97"/>
      <c r="E75" s="97"/>
      <c r="F75" s="97"/>
      <c r="G75" s="97"/>
      <c r="H75" s="97"/>
      <c r="I75" s="96">
        <f t="shared" si="1"/>
        <v>72</v>
      </c>
      <c r="J75" s="95"/>
      <c r="K75" s="98"/>
      <c r="L75" s="98"/>
      <c r="M75" s="200"/>
      <c r="N75" s="97"/>
      <c r="O75" s="97"/>
      <c r="P75" s="97"/>
      <c r="Q75" s="97"/>
      <c r="R75" s="97"/>
      <c r="S75" s="97"/>
      <c r="T75" s="97"/>
      <c r="U75" s="97"/>
      <c r="V75" s="97"/>
      <c r="W75" s="97"/>
      <c r="X75" s="97"/>
      <c r="Y75" s="97"/>
      <c r="Z75" s="97"/>
      <c r="AA75" s="97"/>
      <c r="AB75" s="97"/>
      <c r="AC75" s="97"/>
      <c r="AD75" s="97"/>
      <c r="AE75" s="97"/>
    </row>
    <row r="76" spans="1:31" ht="19.5" customHeight="1" x14ac:dyDescent="0.25">
      <c r="A76" s="97"/>
      <c r="B76" s="97"/>
      <c r="C76" s="97"/>
      <c r="D76" s="97"/>
      <c r="E76" s="97"/>
      <c r="F76" s="97"/>
      <c r="G76" s="97"/>
      <c r="H76" s="97"/>
      <c r="I76" s="96">
        <f t="shared" si="1"/>
        <v>73</v>
      </c>
      <c r="J76" s="95"/>
      <c r="K76" s="98"/>
      <c r="L76" s="98"/>
      <c r="M76" s="200"/>
      <c r="N76" s="97"/>
      <c r="O76" s="97"/>
      <c r="P76" s="97"/>
      <c r="Q76" s="97"/>
      <c r="R76" s="97"/>
      <c r="S76" s="97"/>
      <c r="T76" s="97"/>
      <c r="U76" s="97"/>
      <c r="V76" s="97"/>
      <c r="W76" s="97"/>
      <c r="X76" s="97"/>
      <c r="Y76" s="97"/>
      <c r="Z76" s="97"/>
      <c r="AA76" s="97"/>
      <c r="AB76" s="97"/>
      <c r="AC76" s="97"/>
      <c r="AD76" s="97"/>
      <c r="AE76" s="97"/>
    </row>
    <row r="77" spans="1:31" ht="19.5" customHeight="1" x14ac:dyDescent="0.25">
      <c r="A77" s="97"/>
      <c r="B77" s="97"/>
      <c r="C77" s="97"/>
      <c r="D77" s="97"/>
      <c r="E77" s="97"/>
      <c r="F77" s="97"/>
      <c r="G77" s="97"/>
      <c r="H77" s="97"/>
      <c r="I77" s="96">
        <f t="shared" si="1"/>
        <v>74</v>
      </c>
      <c r="J77" s="95"/>
      <c r="K77" s="98"/>
      <c r="L77" s="98"/>
      <c r="M77" s="200"/>
      <c r="N77" s="97"/>
      <c r="O77" s="97"/>
      <c r="P77" s="97"/>
      <c r="Q77" s="97"/>
      <c r="R77" s="97"/>
      <c r="S77" s="97"/>
      <c r="T77" s="97"/>
      <c r="U77" s="97"/>
      <c r="V77" s="97"/>
      <c r="W77" s="97"/>
      <c r="X77" s="97"/>
      <c r="Y77" s="97"/>
      <c r="Z77" s="97"/>
      <c r="AA77" s="97"/>
      <c r="AB77" s="97"/>
      <c r="AC77" s="97"/>
      <c r="AD77" s="97"/>
      <c r="AE77" s="97"/>
    </row>
    <row r="78" spans="1:31" ht="19.5" customHeight="1" x14ac:dyDescent="0.25">
      <c r="A78" s="97"/>
      <c r="B78" s="97"/>
      <c r="C78" s="97"/>
      <c r="D78" s="97"/>
      <c r="E78" s="97"/>
      <c r="F78" s="97"/>
      <c r="G78" s="97"/>
      <c r="H78" s="97"/>
      <c r="I78" s="96">
        <f t="shared" si="1"/>
        <v>75</v>
      </c>
      <c r="J78" s="95"/>
      <c r="K78" s="98"/>
      <c r="L78" s="98"/>
      <c r="M78" s="200"/>
      <c r="N78" s="97"/>
      <c r="O78" s="97"/>
      <c r="P78" s="97"/>
      <c r="Q78" s="97"/>
      <c r="R78" s="97"/>
      <c r="S78" s="97"/>
      <c r="T78" s="97"/>
      <c r="U78" s="97"/>
      <c r="V78" s="97"/>
      <c r="W78" s="97"/>
      <c r="X78" s="97"/>
      <c r="Y78" s="97"/>
      <c r="Z78" s="97"/>
      <c r="AA78" s="97"/>
      <c r="AB78" s="97"/>
      <c r="AC78" s="97"/>
      <c r="AD78" s="97"/>
      <c r="AE78" s="97"/>
    </row>
    <row r="79" spans="1:31" ht="19.5" customHeight="1" x14ac:dyDescent="0.25">
      <c r="A79" s="97"/>
      <c r="B79" s="97"/>
      <c r="C79" s="97"/>
      <c r="D79" s="97"/>
      <c r="E79" s="97"/>
      <c r="F79" s="97"/>
      <c r="G79" s="97"/>
      <c r="H79" s="97"/>
      <c r="I79" s="96">
        <f t="shared" si="1"/>
        <v>76</v>
      </c>
      <c r="J79" s="95"/>
      <c r="K79" s="98"/>
      <c r="L79" s="98"/>
      <c r="M79" s="200"/>
      <c r="N79" s="97"/>
      <c r="O79" s="97"/>
      <c r="P79" s="97"/>
      <c r="Q79" s="97"/>
      <c r="R79" s="97"/>
      <c r="S79" s="97"/>
      <c r="T79" s="97"/>
      <c r="U79" s="97"/>
      <c r="V79" s="97"/>
      <c r="W79" s="97"/>
      <c r="X79" s="97"/>
      <c r="Y79" s="97"/>
      <c r="Z79" s="97"/>
      <c r="AA79" s="97"/>
      <c r="AB79" s="97"/>
      <c r="AC79" s="97"/>
      <c r="AD79" s="97"/>
      <c r="AE79" s="97"/>
    </row>
    <row r="80" spans="1:31" ht="19.5" customHeight="1" x14ac:dyDescent="0.25">
      <c r="A80" s="97"/>
      <c r="B80" s="97"/>
      <c r="C80" s="97"/>
      <c r="D80" s="97"/>
      <c r="E80" s="97"/>
      <c r="F80" s="97"/>
      <c r="G80" s="97"/>
      <c r="H80" s="97"/>
      <c r="I80" s="96">
        <f t="shared" si="1"/>
        <v>77</v>
      </c>
      <c r="J80" s="95"/>
      <c r="K80" s="98"/>
      <c r="L80" s="98"/>
      <c r="M80" s="200"/>
      <c r="N80" s="97"/>
      <c r="O80" s="97"/>
      <c r="P80" s="97"/>
      <c r="Q80" s="97"/>
      <c r="R80" s="97"/>
      <c r="S80" s="97"/>
      <c r="T80" s="97"/>
      <c r="U80" s="97"/>
      <c r="V80" s="97"/>
      <c r="W80" s="97"/>
      <c r="X80" s="97"/>
      <c r="Y80" s="97"/>
      <c r="Z80" s="97"/>
      <c r="AA80" s="97"/>
      <c r="AB80" s="97"/>
      <c r="AC80" s="97"/>
      <c r="AD80" s="97"/>
      <c r="AE80" s="97"/>
    </row>
    <row r="81" spans="1:31" ht="19.5" customHeight="1" x14ac:dyDescent="0.25">
      <c r="A81" s="97"/>
      <c r="B81" s="97"/>
      <c r="C81" s="97"/>
      <c r="D81" s="97"/>
      <c r="E81" s="97"/>
      <c r="F81" s="97"/>
      <c r="G81" s="97"/>
      <c r="H81" s="97"/>
      <c r="I81" s="96">
        <f t="shared" si="1"/>
        <v>78</v>
      </c>
      <c r="J81" s="95"/>
      <c r="K81" s="98"/>
      <c r="L81" s="98"/>
      <c r="M81" s="200"/>
      <c r="N81" s="97"/>
      <c r="O81" s="97"/>
      <c r="P81" s="97"/>
      <c r="Q81" s="97"/>
      <c r="R81" s="97"/>
      <c r="S81" s="97"/>
      <c r="T81" s="97"/>
      <c r="U81" s="97"/>
      <c r="V81" s="97"/>
      <c r="W81" s="97"/>
      <c r="X81" s="97"/>
      <c r="Y81" s="97"/>
      <c r="Z81" s="97"/>
      <c r="AA81" s="97"/>
      <c r="AB81" s="97"/>
      <c r="AC81" s="97"/>
      <c r="AD81" s="97"/>
      <c r="AE81" s="97"/>
    </row>
    <row r="82" spans="1:31" ht="19.5" customHeight="1" x14ac:dyDescent="0.25">
      <c r="A82" s="97"/>
      <c r="B82" s="97"/>
      <c r="C82" s="97"/>
      <c r="D82" s="97"/>
      <c r="E82" s="97"/>
      <c r="F82" s="97"/>
      <c r="G82" s="97"/>
      <c r="H82" s="97"/>
      <c r="I82" s="96">
        <f t="shared" si="1"/>
        <v>79</v>
      </c>
      <c r="J82" s="95"/>
      <c r="K82" s="98"/>
      <c r="L82" s="98"/>
      <c r="M82" s="200"/>
      <c r="N82" s="97"/>
      <c r="O82" s="97"/>
      <c r="P82" s="97"/>
      <c r="Q82" s="97"/>
      <c r="R82" s="97"/>
      <c r="S82" s="97"/>
      <c r="T82" s="97"/>
      <c r="U82" s="97"/>
      <c r="V82" s="97"/>
      <c r="W82" s="97"/>
      <c r="X82" s="97"/>
      <c r="Y82" s="97"/>
      <c r="Z82" s="97"/>
      <c r="AA82" s="97"/>
      <c r="AB82" s="97"/>
      <c r="AC82" s="97"/>
      <c r="AD82" s="97"/>
      <c r="AE82" s="97"/>
    </row>
    <row r="83" spans="1:31" ht="19.5" customHeight="1" x14ac:dyDescent="0.25">
      <c r="A83" s="97"/>
      <c r="B83" s="97"/>
      <c r="C83" s="97"/>
      <c r="D83" s="97"/>
      <c r="E83" s="97"/>
      <c r="F83" s="97"/>
      <c r="G83" s="97"/>
      <c r="H83" s="97"/>
      <c r="I83" s="96">
        <f t="shared" si="1"/>
        <v>80</v>
      </c>
      <c r="J83" s="95"/>
      <c r="K83" s="98"/>
      <c r="L83" s="98"/>
      <c r="M83" s="200"/>
      <c r="N83" s="97"/>
      <c r="O83" s="97"/>
      <c r="P83" s="97"/>
      <c r="Q83" s="97"/>
      <c r="R83" s="97"/>
      <c r="S83" s="97"/>
      <c r="T83" s="97"/>
      <c r="U83" s="97"/>
      <c r="V83" s="97"/>
      <c r="W83" s="97"/>
      <c r="X83" s="97"/>
      <c r="Y83" s="97"/>
      <c r="Z83" s="97"/>
      <c r="AA83" s="97"/>
      <c r="AB83" s="97"/>
      <c r="AC83" s="97"/>
      <c r="AD83" s="97"/>
      <c r="AE83" s="97"/>
    </row>
    <row r="84" spans="1:31" ht="19.5" customHeight="1" x14ac:dyDescent="0.25">
      <c r="A84" s="97"/>
      <c r="B84" s="97"/>
      <c r="C84" s="97"/>
      <c r="D84" s="97"/>
      <c r="E84" s="97"/>
      <c r="F84" s="97"/>
      <c r="G84" s="97"/>
      <c r="H84" s="97"/>
      <c r="I84" s="96">
        <f t="shared" si="1"/>
        <v>81</v>
      </c>
      <c r="J84" s="95"/>
      <c r="K84" s="98"/>
      <c r="L84" s="98"/>
      <c r="M84" s="200"/>
      <c r="N84" s="97"/>
      <c r="O84" s="97"/>
      <c r="P84" s="97"/>
      <c r="Q84" s="97"/>
      <c r="R84" s="97"/>
      <c r="S84" s="97"/>
      <c r="T84" s="97"/>
      <c r="U84" s="97"/>
      <c r="V84" s="97"/>
      <c r="W84" s="97"/>
      <c r="X84" s="97"/>
      <c r="Y84" s="97"/>
      <c r="Z84" s="97"/>
      <c r="AA84" s="97"/>
      <c r="AB84" s="97"/>
      <c r="AC84" s="97"/>
      <c r="AD84" s="97"/>
      <c r="AE84" s="97"/>
    </row>
    <row r="85" spans="1:31" ht="19.5" customHeight="1" x14ac:dyDescent="0.25">
      <c r="A85" s="97"/>
      <c r="B85" s="97"/>
      <c r="C85" s="97"/>
      <c r="D85" s="97"/>
      <c r="E85" s="97"/>
      <c r="F85" s="97"/>
      <c r="G85" s="97"/>
      <c r="H85" s="97"/>
      <c r="I85" s="96">
        <f t="shared" si="1"/>
        <v>82</v>
      </c>
      <c r="J85" s="95"/>
      <c r="K85" s="98"/>
      <c r="L85" s="98"/>
      <c r="M85" s="200"/>
      <c r="N85" s="97"/>
      <c r="O85" s="97"/>
      <c r="P85" s="97"/>
      <c r="Q85" s="97"/>
      <c r="R85" s="97"/>
      <c r="S85" s="97"/>
      <c r="T85" s="97"/>
      <c r="U85" s="97"/>
      <c r="V85" s="97"/>
      <c r="W85" s="97"/>
      <c r="X85" s="97"/>
      <c r="Y85" s="97"/>
      <c r="Z85" s="97"/>
      <c r="AA85" s="97"/>
      <c r="AB85" s="97"/>
      <c r="AC85" s="97"/>
      <c r="AD85" s="97"/>
      <c r="AE85" s="97"/>
    </row>
    <row r="86" spans="1:31" ht="19.5" customHeight="1" x14ac:dyDescent="0.25">
      <c r="A86" s="97"/>
      <c r="B86" s="97"/>
      <c r="C86" s="97"/>
      <c r="D86" s="97"/>
      <c r="E86" s="97"/>
      <c r="F86" s="97"/>
      <c r="G86" s="97"/>
      <c r="H86" s="97"/>
      <c r="I86" s="96">
        <f t="shared" si="1"/>
        <v>83</v>
      </c>
      <c r="J86" s="95"/>
      <c r="K86" s="98"/>
      <c r="L86" s="98"/>
      <c r="M86" s="200"/>
      <c r="N86" s="97"/>
      <c r="O86" s="97"/>
      <c r="P86" s="97"/>
      <c r="Q86" s="97"/>
      <c r="R86" s="97"/>
      <c r="S86" s="97"/>
      <c r="T86" s="97"/>
      <c r="U86" s="97"/>
      <c r="V86" s="97"/>
      <c r="W86" s="97"/>
      <c r="X86" s="97"/>
      <c r="Y86" s="97"/>
      <c r="Z86" s="97"/>
      <c r="AA86" s="97"/>
      <c r="AB86" s="97"/>
      <c r="AC86" s="97"/>
      <c r="AD86" s="97"/>
      <c r="AE86" s="97"/>
    </row>
    <row r="87" spans="1:31" ht="19.5" customHeight="1" x14ac:dyDescent="0.25">
      <c r="A87" s="97"/>
      <c r="B87" s="97"/>
      <c r="C87" s="97"/>
      <c r="D87" s="97"/>
      <c r="E87" s="97"/>
      <c r="F87" s="97"/>
      <c r="G87" s="97"/>
      <c r="H87" s="97"/>
      <c r="I87" s="96">
        <f t="shared" si="1"/>
        <v>84</v>
      </c>
      <c r="J87" s="95"/>
      <c r="K87" s="98"/>
      <c r="L87" s="98"/>
      <c r="M87" s="200"/>
      <c r="N87" s="97"/>
      <c r="O87" s="97"/>
      <c r="P87" s="97"/>
      <c r="Q87" s="97"/>
      <c r="R87" s="97"/>
      <c r="S87" s="97"/>
      <c r="T87" s="97"/>
      <c r="U87" s="97"/>
      <c r="V87" s="97"/>
      <c r="W87" s="97"/>
      <c r="X87" s="97"/>
      <c r="Y87" s="97"/>
      <c r="Z87" s="97"/>
      <c r="AA87" s="97"/>
      <c r="AB87" s="97"/>
      <c r="AC87" s="97"/>
      <c r="AD87" s="97"/>
      <c r="AE87" s="97"/>
    </row>
    <row r="88" spans="1:31" ht="19.5" customHeight="1" x14ac:dyDescent="0.25">
      <c r="A88" s="97"/>
      <c r="B88" s="97"/>
      <c r="C88" s="97"/>
      <c r="D88" s="97"/>
      <c r="E88" s="97"/>
      <c r="F88" s="97"/>
      <c r="G88" s="97"/>
      <c r="H88" s="97"/>
      <c r="I88" s="96">
        <f t="shared" si="1"/>
        <v>85</v>
      </c>
      <c r="J88" s="95"/>
      <c r="K88" s="98"/>
      <c r="L88" s="98"/>
      <c r="M88" s="200"/>
      <c r="N88" s="97"/>
      <c r="O88" s="97"/>
      <c r="P88" s="97"/>
      <c r="Q88" s="97"/>
      <c r="R88" s="97"/>
      <c r="S88" s="97"/>
      <c r="T88" s="97"/>
      <c r="U88" s="97"/>
      <c r="V88" s="97"/>
      <c r="W88" s="97"/>
      <c r="X88" s="97"/>
      <c r="Y88" s="97"/>
      <c r="Z88" s="97"/>
      <c r="AA88" s="97"/>
      <c r="AB88" s="97"/>
      <c r="AC88" s="97"/>
      <c r="AD88" s="97"/>
      <c r="AE88" s="97"/>
    </row>
    <row r="89" spans="1:31" ht="19.5" customHeight="1" x14ac:dyDescent="0.25">
      <c r="A89" s="97"/>
      <c r="B89" s="97"/>
      <c r="C89" s="97"/>
      <c r="D89" s="97"/>
      <c r="E89" s="97"/>
      <c r="F89" s="97"/>
      <c r="G89" s="97"/>
      <c r="H89" s="97"/>
      <c r="I89" s="96">
        <f t="shared" si="1"/>
        <v>86</v>
      </c>
      <c r="J89" s="95"/>
      <c r="K89" s="98"/>
      <c r="L89" s="98"/>
      <c r="M89" s="200"/>
      <c r="N89" s="97"/>
      <c r="O89" s="97"/>
      <c r="P89" s="97"/>
      <c r="Q89" s="97"/>
      <c r="R89" s="97"/>
      <c r="S89" s="97"/>
      <c r="T89" s="97"/>
      <c r="U89" s="97"/>
      <c r="V89" s="97"/>
      <c r="W89" s="97"/>
      <c r="X89" s="97"/>
      <c r="Y89" s="97"/>
      <c r="Z89" s="97"/>
      <c r="AA89" s="97"/>
      <c r="AB89" s="97"/>
      <c r="AC89" s="97"/>
      <c r="AD89" s="97"/>
      <c r="AE89" s="97"/>
    </row>
    <row r="90" spans="1:31" ht="19.5" customHeight="1" x14ac:dyDescent="0.25">
      <c r="A90" s="97"/>
      <c r="B90" s="97"/>
      <c r="C90" s="97"/>
      <c r="D90" s="97"/>
      <c r="E90" s="97"/>
      <c r="F90" s="97"/>
      <c r="G90" s="97"/>
      <c r="H90" s="97"/>
      <c r="I90" s="96">
        <f t="shared" si="1"/>
        <v>87</v>
      </c>
      <c r="J90" s="95"/>
      <c r="K90" s="98"/>
      <c r="L90" s="98"/>
      <c r="M90" s="200"/>
      <c r="N90" s="97"/>
      <c r="O90" s="97"/>
      <c r="P90" s="97"/>
      <c r="Q90" s="97"/>
      <c r="R90" s="97"/>
      <c r="S90" s="97"/>
      <c r="T90" s="97"/>
      <c r="U90" s="97"/>
      <c r="V90" s="97"/>
      <c r="W90" s="97"/>
      <c r="X90" s="97"/>
      <c r="Y90" s="97"/>
      <c r="Z90" s="97"/>
      <c r="AA90" s="97"/>
      <c r="AB90" s="97"/>
      <c r="AC90" s="97"/>
      <c r="AD90" s="97"/>
      <c r="AE90" s="97"/>
    </row>
    <row r="91" spans="1:31" ht="19.5" customHeight="1" x14ac:dyDescent="0.25">
      <c r="A91" s="97"/>
      <c r="B91" s="97"/>
      <c r="C91" s="97"/>
      <c r="D91" s="97"/>
      <c r="E91" s="97"/>
      <c r="F91" s="97"/>
      <c r="G91" s="97"/>
      <c r="H91" s="97"/>
      <c r="I91" s="96">
        <f t="shared" si="1"/>
        <v>88</v>
      </c>
      <c r="J91" s="95"/>
      <c r="K91" s="98"/>
      <c r="L91" s="98"/>
      <c r="M91" s="200"/>
      <c r="N91" s="97"/>
      <c r="O91" s="97"/>
      <c r="P91" s="97"/>
      <c r="Q91" s="97"/>
      <c r="R91" s="97"/>
      <c r="S91" s="97"/>
      <c r="T91" s="97"/>
      <c r="U91" s="97"/>
      <c r="V91" s="97"/>
      <c r="W91" s="97"/>
      <c r="X91" s="97"/>
      <c r="Y91" s="97"/>
      <c r="Z91" s="97"/>
      <c r="AA91" s="97"/>
      <c r="AB91" s="97"/>
      <c r="AC91" s="97"/>
      <c r="AD91" s="97"/>
      <c r="AE91" s="97"/>
    </row>
    <row r="92" spans="1:31" ht="19.5" customHeight="1" x14ac:dyDescent="0.25">
      <c r="A92" s="97"/>
      <c r="B92" s="97"/>
      <c r="C92" s="97"/>
      <c r="D92" s="97"/>
      <c r="E92" s="97"/>
      <c r="F92" s="97"/>
      <c r="G92" s="97"/>
      <c r="H92" s="97"/>
      <c r="I92" s="96">
        <f t="shared" si="1"/>
        <v>89</v>
      </c>
      <c r="J92" s="95"/>
      <c r="K92" s="98"/>
      <c r="L92" s="98"/>
      <c r="M92" s="200"/>
      <c r="N92" s="97"/>
      <c r="O92" s="97"/>
      <c r="P92" s="97"/>
      <c r="Q92" s="97"/>
      <c r="R92" s="97"/>
      <c r="S92" s="97"/>
      <c r="T92" s="97"/>
      <c r="U92" s="97"/>
      <c r="V92" s="97"/>
      <c r="W92" s="97"/>
      <c r="X92" s="97"/>
      <c r="Y92" s="97"/>
      <c r="Z92" s="97"/>
      <c r="AA92" s="97"/>
      <c r="AB92" s="97"/>
      <c r="AC92" s="97"/>
      <c r="AD92" s="97"/>
      <c r="AE92" s="97"/>
    </row>
    <row r="93" spans="1:31" ht="19.5" customHeight="1" x14ac:dyDescent="0.25">
      <c r="A93" s="97"/>
      <c r="B93" s="97"/>
      <c r="C93" s="97"/>
      <c r="D93" s="97"/>
      <c r="E93" s="97"/>
      <c r="F93" s="97"/>
      <c r="G93" s="97"/>
      <c r="H93" s="97"/>
      <c r="I93" s="96">
        <f t="shared" si="1"/>
        <v>90</v>
      </c>
      <c r="J93" s="95"/>
      <c r="K93" s="98"/>
      <c r="L93" s="98"/>
      <c r="M93" s="200"/>
      <c r="N93" s="97"/>
      <c r="O93" s="97"/>
      <c r="P93" s="97"/>
      <c r="Q93" s="97"/>
      <c r="R93" s="97"/>
      <c r="S93" s="97"/>
      <c r="T93" s="97"/>
      <c r="U93" s="97"/>
      <c r="V93" s="97"/>
      <c r="W93" s="97"/>
      <c r="X93" s="97"/>
      <c r="Y93" s="97"/>
      <c r="Z93" s="97"/>
      <c r="AA93" s="97"/>
      <c r="AB93" s="97"/>
      <c r="AC93" s="97"/>
      <c r="AD93" s="97"/>
      <c r="AE93" s="97"/>
    </row>
    <row r="94" spans="1:31" ht="19.5" customHeight="1" x14ac:dyDescent="0.25">
      <c r="A94" s="97"/>
      <c r="B94" s="97"/>
      <c r="C94" s="97"/>
      <c r="D94" s="97"/>
      <c r="E94" s="97"/>
      <c r="F94" s="97"/>
      <c r="G94" s="97"/>
      <c r="H94" s="97"/>
      <c r="I94" s="96">
        <f t="shared" si="1"/>
        <v>91</v>
      </c>
      <c r="J94" s="95"/>
      <c r="K94" s="98"/>
      <c r="L94" s="98"/>
      <c r="M94" s="200"/>
      <c r="N94" s="97"/>
      <c r="O94" s="97"/>
      <c r="P94" s="97"/>
      <c r="Q94" s="97"/>
      <c r="R94" s="97"/>
      <c r="S94" s="97"/>
      <c r="T94" s="97"/>
      <c r="U94" s="97"/>
      <c r="V94" s="97"/>
      <c r="W94" s="97"/>
      <c r="X94" s="97"/>
      <c r="Y94" s="97"/>
      <c r="Z94" s="97"/>
      <c r="AA94" s="97"/>
      <c r="AB94" s="97"/>
      <c r="AC94" s="97"/>
      <c r="AD94" s="97"/>
      <c r="AE94" s="97"/>
    </row>
    <row r="95" spans="1:31" ht="19.5" customHeight="1" x14ac:dyDescent="0.25">
      <c r="A95" s="97"/>
      <c r="B95" s="97"/>
      <c r="C95" s="97"/>
      <c r="D95" s="97"/>
      <c r="E95" s="97"/>
      <c r="F95" s="97"/>
      <c r="G95" s="97"/>
      <c r="H95" s="97"/>
      <c r="I95" s="96">
        <f t="shared" si="1"/>
        <v>92</v>
      </c>
      <c r="J95" s="95"/>
      <c r="K95" s="98"/>
      <c r="L95" s="98"/>
      <c r="M95" s="200"/>
      <c r="N95" s="97"/>
      <c r="O95" s="97"/>
      <c r="P95" s="97"/>
      <c r="Q95" s="97"/>
      <c r="R95" s="97"/>
      <c r="S95" s="97"/>
      <c r="T95" s="97"/>
      <c r="U95" s="97"/>
      <c r="V95" s="97"/>
      <c r="W95" s="97"/>
      <c r="X95" s="97"/>
      <c r="Y95" s="97"/>
      <c r="Z95" s="97"/>
      <c r="AA95" s="97"/>
      <c r="AB95" s="97"/>
      <c r="AC95" s="97"/>
      <c r="AD95" s="97"/>
      <c r="AE95" s="97"/>
    </row>
    <row r="96" spans="1:31" ht="19.5" customHeight="1" x14ac:dyDescent="0.25">
      <c r="A96" s="97"/>
      <c r="B96" s="97"/>
      <c r="C96" s="97"/>
      <c r="D96" s="97"/>
      <c r="E96" s="97"/>
      <c r="F96" s="97"/>
      <c r="G96" s="97"/>
      <c r="H96" s="97"/>
      <c r="I96" s="96">
        <f t="shared" si="1"/>
        <v>93</v>
      </c>
      <c r="J96" s="95"/>
      <c r="K96" s="98"/>
      <c r="L96" s="98"/>
      <c r="M96" s="200"/>
      <c r="N96" s="97"/>
      <c r="O96" s="97"/>
      <c r="P96" s="97"/>
      <c r="Q96" s="97"/>
      <c r="R96" s="97"/>
      <c r="S96" s="97"/>
      <c r="T96" s="97"/>
      <c r="U96" s="97"/>
      <c r="V96" s="97"/>
      <c r="W96" s="97"/>
      <c r="X96" s="97"/>
      <c r="Y96" s="97"/>
      <c r="Z96" s="97"/>
      <c r="AA96" s="97"/>
      <c r="AB96" s="97"/>
      <c r="AC96" s="97"/>
      <c r="AD96" s="97"/>
      <c r="AE96" s="97"/>
    </row>
    <row r="97" spans="1:31" ht="19.5" customHeight="1" x14ac:dyDescent="0.25">
      <c r="A97" s="97"/>
      <c r="B97" s="97"/>
      <c r="C97" s="97"/>
      <c r="D97" s="97"/>
      <c r="E97" s="97"/>
      <c r="F97" s="97"/>
      <c r="G97" s="97"/>
      <c r="H97" s="97"/>
      <c r="I97" s="96">
        <f t="shared" si="1"/>
        <v>94</v>
      </c>
      <c r="J97" s="95"/>
      <c r="K97" s="98"/>
      <c r="L97" s="98"/>
      <c r="M97" s="200"/>
      <c r="N97" s="97"/>
      <c r="O97" s="97"/>
      <c r="P97" s="97"/>
      <c r="Q97" s="97"/>
      <c r="R97" s="97"/>
      <c r="S97" s="97"/>
      <c r="T97" s="97"/>
      <c r="U97" s="97"/>
      <c r="V97" s="97"/>
      <c r="W97" s="97"/>
      <c r="X97" s="97"/>
      <c r="Y97" s="97"/>
      <c r="Z97" s="97"/>
      <c r="AA97" s="97"/>
      <c r="AB97" s="97"/>
      <c r="AC97" s="97"/>
      <c r="AD97" s="97"/>
      <c r="AE97" s="97"/>
    </row>
    <row r="98" spans="1:31" ht="19.5" customHeight="1" x14ac:dyDescent="0.25">
      <c r="A98" s="97"/>
      <c r="B98" s="97"/>
      <c r="C98" s="97"/>
      <c r="D98" s="97"/>
      <c r="E98" s="97"/>
      <c r="F98" s="97"/>
      <c r="G98" s="97"/>
      <c r="H98" s="97"/>
      <c r="I98" s="96">
        <f t="shared" si="1"/>
        <v>95</v>
      </c>
      <c r="J98" s="95"/>
      <c r="K98" s="98"/>
      <c r="L98" s="98"/>
      <c r="M98" s="200"/>
      <c r="N98" s="97"/>
      <c r="O98" s="97"/>
      <c r="P98" s="97"/>
      <c r="Q98" s="97"/>
      <c r="R98" s="97"/>
      <c r="S98" s="97"/>
      <c r="T98" s="97"/>
      <c r="U98" s="97"/>
      <c r="V98" s="97"/>
      <c r="W98" s="97"/>
      <c r="X98" s="97"/>
      <c r="Y98" s="97"/>
      <c r="Z98" s="97"/>
      <c r="AA98" s="97"/>
      <c r="AB98" s="97"/>
      <c r="AC98" s="97"/>
      <c r="AD98" s="97"/>
      <c r="AE98" s="97"/>
    </row>
    <row r="99" spans="1:31" ht="19.5" customHeight="1" x14ac:dyDescent="0.25">
      <c r="A99" s="97"/>
      <c r="B99" s="97"/>
      <c r="C99" s="97"/>
      <c r="D99" s="97"/>
      <c r="E99" s="97"/>
      <c r="F99" s="97"/>
      <c r="G99" s="97"/>
      <c r="H99" s="97"/>
      <c r="I99" s="96">
        <f t="shared" si="1"/>
        <v>96</v>
      </c>
      <c r="J99" s="95"/>
      <c r="K99" s="98"/>
      <c r="L99" s="98"/>
      <c r="M99" s="200"/>
      <c r="N99" s="97"/>
      <c r="O99" s="97"/>
      <c r="P99" s="97"/>
      <c r="Q99" s="97"/>
      <c r="R99" s="97"/>
      <c r="S99" s="97"/>
      <c r="T99" s="97"/>
      <c r="U99" s="97"/>
      <c r="V99" s="97"/>
      <c r="W99" s="97"/>
      <c r="X99" s="97"/>
      <c r="Y99" s="97"/>
      <c r="Z99" s="97"/>
      <c r="AA99" s="97"/>
      <c r="AB99" s="97"/>
      <c r="AC99" s="97"/>
      <c r="AD99" s="97"/>
      <c r="AE99" s="97"/>
    </row>
    <row r="100" spans="1:31" ht="19.5" customHeight="1" x14ac:dyDescent="0.25">
      <c r="A100" s="97"/>
      <c r="B100" s="97"/>
      <c r="C100" s="97"/>
      <c r="D100" s="97"/>
      <c r="E100" s="97"/>
      <c r="F100" s="97"/>
      <c r="G100" s="97"/>
      <c r="H100" s="97"/>
      <c r="I100" s="96">
        <f t="shared" si="1"/>
        <v>97</v>
      </c>
      <c r="J100" s="95"/>
      <c r="K100" s="98"/>
      <c r="L100" s="98"/>
      <c r="M100" s="200"/>
      <c r="N100" s="97"/>
      <c r="O100" s="97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  <c r="AB100" s="97"/>
      <c r="AC100" s="97"/>
      <c r="AD100" s="97"/>
      <c r="AE100" s="97"/>
    </row>
    <row r="101" spans="1:31" ht="19.5" customHeight="1" x14ac:dyDescent="0.25">
      <c r="A101" s="97"/>
      <c r="B101" s="97"/>
      <c r="C101" s="97"/>
      <c r="D101" s="97"/>
      <c r="E101" s="97"/>
      <c r="F101" s="97"/>
      <c r="G101" s="97"/>
      <c r="H101" s="97"/>
      <c r="I101" s="96">
        <f t="shared" si="1"/>
        <v>98</v>
      </c>
      <c r="J101" s="95"/>
      <c r="K101" s="98"/>
      <c r="L101" s="98"/>
      <c r="M101" s="200"/>
      <c r="N101" s="97"/>
      <c r="O101" s="97"/>
      <c r="P101" s="97"/>
      <c r="Q101" s="97"/>
      <c r="R101" s="97"/>
      <c r="S101" s="97"/>
      <c r="T101" s="97"/>
      <c r="U101" s="97"/>
      <c r="V101" s="97"/>
      <c r="W101" s="97"/>
      <c r="X101" s="97"/>
      <c r="Y101" s="97"/>
      <c r="Z101" s="97"/>
      <c r="AA101" s="97"/>
      <c r="AB101" s="97"/>
      <c r="AC101" s="97"/>
      <c r="AD101" s="97"/>
      <c r="AE101" s="97"/>
    </row>
    <row r="102" spans="1:31" ht="19.5" customHeight="1" x14ac:dyDescent="0.25">
      <c r="A102" s="97"/>
      <c r="B102" s="97"/>
      <c r="C102" s="97"/>
      <c r="D102" s="97"/>
      <c r="E102" s="97"/>
      <c r="F102" s="97"/>
      <c r="G102" s="97"/>
      <c r="H102" s="97"/>
      <c r="I102" s="96">
        <f t="shared" si="1"/>
        <v>99</v>
      </c>
      <c r="J102" s="95"/>
      <c r="K102" s="98"/>
      <c r="L102" s="98"/>
      <c r="M102" s="200"/>
      <c r="N102" s="97"/>
      <c r="O102" s="97"/>
      <c r="P102" s="97"/>
      <c r="Q102" s="97"/>
      <c r="R102" s="97"/>
      <c r="S102" s="97"/>
      <c r="T102" s="97"/>
      <c r="U102" s="97"/>
      <c r="V102" s="97"/>
      <c r="W102" s="97"/>
      <c r="X102" s="97"/>
      <c r="Y102" s="97"/>
      <c r="Z102" s="97"/>
      <c r="AA102" s="97"/>
      <c r="AB102" s="97"/>
      <c r="AC102" s="97"/>
      <c r="AD102" s="97"/>
      <c r="AE102" s="97"/>
    </row>
    <row r="103" spans="1:31" ht="19.5" customHeight="1" x14ac:dyDescent="0.25">
      <c r="A103" s="97"/>
      <c r="B103" s="97"/>
      <c r="C103" s="97"/>
      <c r="D103" s="97"/>
      <c r="E103" s="97"/>
      <c r="F103" s="97"/>
      <c r="G103" s="97"/>
      <c r="H103" s="97"/>
      <c r="I103" s="96">
        <f t="shared" si="1"/>
        <v>100</v>
      </c>
      <c r="J103" s="95"/>
      <c r="K103" s="98"/>
      <c r="L103" s="98"/>
      <c r="M103" s="200"/>
      <c r="N103" s="97"/>
      <c r="O103" s="97"/>
      <c r="P103" s="97"/>
      <c r="Q103" s="97"/>
      <c r="R103" s="97"/>
      <c r="S103" s="97"/>
      <c r="T103" s="97"/>
      <c r="U103" s="97"/>
      <c r="V103" s="97"/>
      <c r="W103" s="97"/>
      <c r="X103" s="97"/>
      <c r="Y103" s="97"/>
      <c r="Z103" s="97"/>
      <c r="AA103" s="97"/>
      <c r="AB103" s="97"/>
      <c r="AC103" s="97"/>
      <c r="AD103" s="97"/>
      <c r="AE103" s="97"/>
    </row>
    <row r="104" spans="1:31" ht="19.5" customHeight="1" x14ac:dyDescent="0.25">
      <c r="A104" s="97"/>
      <c r="B104" s="97"/>
      <c r="C104" s="97"/>
      <c r="D104" s="97"/>
      <c r="E104" s="97"/>
      <c r="F104" s="97"/>
      <c r="G104" s="97"/>
      <c r="H104" s="97"/>
      <c r="I104" s="96">
        <f t="shared" si="1"/>
        <v>101</v>
      </c>
      <c r="J104" s="95"/>
      <c r="K104" s="98"/>
      <c r="L104" s="98"/>
      <c r="M104" s="200"/>
      <c r="N104" s="97"/>
      <c r="O104" s="97"/>
      <c r="P104" s="97"/>
      <c r="Q104" s="97"/>
      <c r="R104" s="97"/>
      <c r="S104" s="97"/>
      <c r="T104" s="97"/>
      <c r="U104" s="97"/>
      <c r="V104" s="97"/>
      <c r="W104" s="97"/>
      <c r="X104" s="97"/>
      <c r="Y104" s="97"/>
      <c r="Z104" s="97"/>
      <c r="AA104" s="97"/>
      <c r="AB104" s="97"/>
      <c r="AC104" s="97"/>
      <c r="AD104" s="97"/>
      <c r="AE104" s="97"/>
    </row>
    <row r="105" spans="1:31" ht="19.5" customHeight="1" x14ac:dyDescent="0.25">
      <c r="A105" s="97"/>
      <c r="B105" s="97"/>
      <c r="C105" s="97"/>
      <c r="D105" s="97"/>
      <c r="E105" s="97"/>
      <c r="F105" s="97"/>
      <c r="G105" s="97"/>
      <c r="H105" s="97"/>
      <c r="I105" s="96">
        <f t="shared" si="1"/>
        <v>102</v>
      </c>
      <c r="J105" s="95"/>
      <c r="K105" s="98"/>
      <c r="L105" s="98"/>
      <c r="M105" s="200"/>
      <c r="N105" s="97"/>
      <c r="O105" s="97"/>
      <c r="P105" s="97"/>
      <c r="Q105" s="97"/>
      <c r="R105" s="97"/>
      <c r="S105" s="97"/>
      <c r="T105" s="97"/>
      <c r="U105" s="97"/>
      <c r="V105" s="97"/>
      <c r="W105" s="97"/>
      <c r="X105" s="97"/>
      <c r="Y105" s="97"/>
      <c r="Z105" s="97"/>
      <c r="AA105" s="97"/>
      <c r="AB105" s="97"/>
      <c r="AC105" s="97"/>
      <c r="AD105" s="97"/>
      <c r="AE105" s="97"/>
    </row>
    <row r="106" spans="1:31" ht="19.5" customHeight="1" x14ac:dyDescent="0.25">
      <c r="A106" s="97"/>
      <c r="B106" s="97"/>
      <c r="C106" s="97"/>
      <c r="D106" s="97"/>
      <c r="E106" s="97"/>
      <c r="F106" s="97"/>
      <c r="G106" s="97"/>
      <c r="H106" s="97"/>
      <c r="I106" s="96">
        <f t="shared" si="1"/>
        <v>103</v>
      </c>
      <c r="J106" s="95"/>
      <c r="K106" s="98"/>
      <c r="L106" s="98"/>
      <c r="M106" s="200"/>
      <c r="N106" s="97"/>
      <c r="O106" s="97"/>
      <c r="P106" s="97"/>
      <c r="Q106" s="97"/>
      <c r="R106" s="97"/>
      <c r="S106" s="97"/>
      <c r="T106" s="97"/>
      <c r="U106" s="97"/>
      <c r="V106" s="97"/>
      <c r="W106" s="97"/>
      <c r="X106" s="97"/>
      <c r="Y106" s="97"/>
      <c r="Z106" s="97"/>
      <c r="AA106" s="97"/>
      <c r="AB106" s="97"/>
      <c r="AC106" s="97"/>
      <c r="AD106" s="97"/>
      <c r="AE106" s="97"/>
    </row>
    <row r="107" spans="1:31" ht="19.5" customHeight="1" x14ac:dyDescent="0.25">
      <c r="A107" s="97"/>
      <c r="B107" s="97"/>
      <c r="C107" s="97"/>
      <c r="D107" s="97"/>
      <c r="E107" s="97"/>
      <c r="F107" s="97"/>
      <c r="G107" s="97"/>
      <c r="H107" s="97"/>
      <c r="I107" s="96">
        <f t="shared" si="1"/>
        <v>104</v>
      </c>
      <c r="J107" s="95"/>
      <c r="K107" s="98"/>
      <c r="L107" s="98"/>
      <c r="M107" s="200"/>
      <c r="N107" s="97"/>
      <c r="O107" s="97"/>
      <c r="P107" s="97"/>
      <c r="Q107" s="97"/>
      <c r="R107" s="97"/>
      <c r="S107" s="97"/>
      <c r="T107" s="97"/>
      <c r="U107" s="97"/>
      <c r="V107" s="97"/>
      <c r="W107" s="97"/>
      <c r="X107" s="97"/>
      <c r="Y107" s="97"/>
      <c r="Z107" s="97"/>
      <c r="AA107" s="97"/>
      <c r="AB107" s="97"/>
      <c r="AC107" s="97"/>
      <c r="AD107" s="97"/>
      <c r="AE107" s="97"/>
    </row>
    <row r="108" spans="1:31" ht="19.5" customHeight="1" x14ac:dyDescent="0.25">
      <c r="A108" s="97"/>
      <c r="B108" s="97"/>
      <c r="C108" s="97"/>
      <c r="D108" s="97"/>
      <c r="E108" s="97"/>
      <c r="F108" s="97"/>
      <c r="G108" s="97"/>
      <c r="H108" s="97"/>
      <c r="I108" s="96">
        <f t="shared" si="1"/>
        <v>105</v>
      </c>
      <c r="J108" s="95"/>
      <c r="K108" s="98"/>
      <c r="L108" s="98"/>
      <c r="M108" s="200"/>
      <c r="N108" s="97"/>
      <c r="O108" s="97"/>
      <c r="P108" s="97"/>
      <c r="Q108" s="97"/>
      <c r="R108" s="97"/>
      <c r="S108" s="97"/>
      <c r="T108" s="97"/>
      <c r="U108" s="97"/>
      <c r="V108" s="97"/>
      <c r="W108" s="97"/>
      <c r="X108" s="97"/>
      <c r="Y108" s="97"/>
      <c r="Z108" s="97"/>
      <c r="AA108" s="97"/>
      <c r="AB108" s="97"/>
      <c r="AC108" s="97"/>
      <c r="AD108" s="97"/>
      <c r="AE108" s="97"/>
    </row>
    <row r="109" spans="1:31" ht="19.5" customHeight="1" x14ac:dyDescent="0.25">
      <c r="A109" s="97"/>
      <c r="B109" s="97"/>
      <c r="C109" s="97"/>
      <c r="D109" s="97"/>
      <c r="E109" s="97"/>
      <c r="F109" s="97"/>
      <c r="G109" s="97"/>
      <c r="H109" s="97"/>
      <c r="I109" s="96">
        <f t="shared" si="1"/>
        <v>106</v>
      </c>
      <c r="J109" s="95"/>
      <c r="K109" s="98"/>
      <c r="L109" s="98"/>
      <c r="M109" s="200"/>
      <c r="N109" s="97"/>
      <c r="O109" s="97"/>
      <c r="P109" s="97"/>
      <c r="Q109" s="97"/>
      <c r="R109" s="97"/>
      <c r="S109" s="97"/>
      <c r="T109" s="97"/>
      <c r="U109" s="97"/>
      <c r="V109" s="97"/>
      <c r="W109" s="97"/>
      <c r="X109" s="97"/>
      <c r="Y109" s="97"/>
      <c r="Z109" s="97"/>
      <c r="AA109" s="97"/>
      <c r="AB109" s="97"/>
      <c r="AC109" s="97"/>
      <c r="AD109" s="97"/>
      <c r="AE109" s="97"/>
    </row>
    <row r="110" spans="1:31" ht="19.5" customHeight="1" x14ac:dyDescent="0.25">
      <c r="A110" s="97"/>
      <c r="B110" s="97"/>
      <c r="C110" s="97"/>
      <c r="D110" s="97"/>
      <c r="E110" s="97"/>
      <c r="F110" s="97"/>
      <c r="G110" s="97"/>
      <c r="H110" s="97"/>
      <c r="I110" s="96">
        <f t="shared" si="1"/>
        <v>107</v>
      </c>
      <c r="J110" s="95"/>
      <c r="K110" s="98"/>
      <c r="L110" s="98"/>
      <c r="M110" s="200"/>
      <c r="N110" s="97"/>
      <c r="O110" s="97"/>
      <c r="P110" s="97"/>
      <c r="Q110" s="97"/>
      <c r="R110" s="97"/>
      <c r="S110" s="97"/>
      <c r="T110" s="97"/>
      <c r="U110" s="97"/>
      <c r="V110" s="97"/>
      <c r="W110" s="97"/>
      <c r="X110" s="97"/>
      <c r="Y110" s="97"/>
      <c r="Z110" s="97"/>
      <c r="AA110" s="97"/>
      <c r="AB110" s="97"/>
      <c r="AC110" s="97"/>
      <c r="AD110" s="97"/>
      <c r="AE110" s="97"/>
    </row>
    <row r="111" spans="1:31" ht="19.5" customHeight="1" x14ac:dyDescent="0.25">
      <c r="A111" s="97"/>
      <c r="B111" s="97"/>
      <c r="C111" s="97"/>
      <c r="D111" s="97"/>
      <c r="E111" s="97"/>
      <c r="F111" s="97"/>
      <c r="G111" s="97"/>
      <c r="H111" s="97"/>
      <c r="I111" s="96">
        <f t="shared" si="1"/>
        <v>108</v>
      </c>
      <c r="J111" s="95"/>
      <c r="K111" s="98"/>
      <c r="L111" s="98"/>
      <c r="M111" s="200"/>
      <c r="N111" s="97"/>
      <c r="O111" s="97"/>
      <c r="P111" s="97"/>
      <c r="Q111" s="97"/>
      <c r="R111" s="97"/>
      <c r="S111" s="97"/>
      <c r="T111" s="97"/>
      <c r="U111" s="97"/>
      <c r="V111" s="97"/>
      <c r="W111" s="97"/>
      <c r="X111" s="97"/>
      <c r="Y111" s="97"/>
      <c r="Z111" s="97"/>
      <c r="AA111" s="97"/>
      <c r="AB111" s="97"/>
      <c r="AC111" s="97"/>
      <c r="AD111" s="97"/>
      <c r="AE111" s="97"/>
    </row>
    <row r="112" spans="1:31" ht="19.5" customHeight="1" x14ac:dyDescent="0.25">
      <c r="A112" s="97"/>
      <c r="B112" s="97"/>
      <c r="C112" s="97"/>
      <c r="D112" s="97"/>
      <c r="E112" s="97"/>
      <c r="F112" s="97"/>
      <c r="G112" s="97"/>
      <c r="H112" s="97"/>
      <c r="I112" s="96">
        <f t="shared" si="1"/>
        <v>109</v>
      </c>
      <c r="J112" s="95"/>
      <c r="K112" s="98"/>
      <c r="L112" s="98"/>
      <c r="M112" s="200"/>
      <c r="N112" s="97"/>
      <c r="O112" s="97"/>
      <c r="P112" s="97"/>
      <c r="Q112" s="97"/>
      <c r="R112" s="97"/>
      <c r="S112" s="97"/>
      <c r="T112" s="97"/>
      <c r="U112" s="97"/>
      <c r="V112" s="97"/>
      <c r="W112" s="97"/>
      <c r="X112" s="97"/>
      <c r="Y112" s="97"/>
      <c r="Z112" s="97"/>
      <c r="AA112" s="97"/>
      <c r="AB112" s="97"/>
      <c r="AC112" s="97"/>
      <c r="AD112" s="97"/>
      <c r="AE112" s="97"/>
    </row>
    <row r="113" spans="1:31" ht="19.5" customHeight="1" x14ac:dyDescent="0.25">
      <c r="A113" s="97"/>
      <c r="B113" s="97"/>
      <c r="C113" s="97"/>
      <c r="D113" s="97"/>
      <c r="E113" s="97"/>
      <c r="F113" s="97"/>
      <c r="G113" s="97"/>
      <c r="H113" s="97"/>
      <c r="I113" s="96">
        <f t="shared" si="1"/>
        <v>110</v>
      </c>
      <c r="J113" s="95"/>
      <c r="K113" s="98"/>
      <c r="L113" s="98"/>
      <c r="M113" s="200"/>
      <c r="N113" s="97"/>
      <c r="O113" s="97"/>
      <c r="P113" s="97"/>
      <c r="Q113" s="97"/>
      <c r="R113" s="97"/>
      <c r="S113" s="97"/>
      <c r="T113" s="97"/>
      <c r="U113" s="97"/>
      <c r="V113" s="97"/>
      <c r="W113" s="97"/>
      <c r="X113" s="97"/>
      <c r="Y113" s="97"/>
      <c r="Z113" s="97"/>
      <c r="AA113" s="97"/>
      <c r="AB113" s="97"/>
      <c r="AC113" s="97"/>
      <c r="AD113" s="97"/>
      <c r="AE113" s="97"/>
    </row>
    <row r="114" spans="1:31" ht="19.5" customHeight="1" x14ac:dyDescent="0.25">
      <c r="A114" s="97"/>
      <c r="B114" s="97"/>
      <c r="C114" s="97"/>
      <c r="D114" s="97"/>
      <c r="E114" s="97"/>
      <c r="F114" s="97"/>
      <c r="G114" s="97"/>
      <c r="H114" s="97"/>
      <c r="I114" s="96">
        <f t="shared" si="1"/>
        <v>111</v>
      </c>
      <c r="J114" s="95"/>
      <c r="K114" s="98"/>
      <c r="L114" s="98"/>
      <c r="M114" s="200"/>
      <c r="N114" s="97"/>
      <c r="O114" s="97"/>
      <c r="P114" s="97"/>
      <c r="Q114" s="97"/>
      <c r="R114" s="97"/>
      <c r="S114" s="97"/>
      <c r="T114" s="97"/>
      <c r="U114" s="97"/>
      <c r="V114" s="97"/>
      <c r="W114" s="97"/>
      <c r="X114" s="97"/>
      <c r="Y114" s="97"/>
      <c r="Z114" s="97"/>
      <c r="AA114" s="97"/>
      <c r="AB114" s="97"/>
      <c r="AC114" s="97"/>
      <c r="AD114" s="97"/>
      <c r="AE114" s="97"/>
    </row>
    <row r="115" spans="1:31" ht="19.5" customHeight="1" x14ac:dyDescent="0.25">
      <c r="A115" s="97"/>
      <c r="B115" s="97"/>
      <c r="C115" s="97"/>
      <c r="D115" s="97"/>
      <c r="E115" s="97"/>
      <c r="F115" s="97"/>
      <c r="G115" s="97"/>
      <c r="H115" s="97"/>
      <c r="I115" s="96">
        <f t="shared" si="1"/>
        <v>112</v>
      </c>
      <c r="J115" s="95"/>
      <c r="K115" s="98"/>
      <c r="L115" s="98"/>
      <c r="M115" s="200"/>
      <c r="N115" s="97"/>
      <c r="O115" s="97"/>
      <c r="P115" s="97"/>
      <c r="Q115" s="97"/>
      <c r="R115" s="97"/>
      <c r="S115" s="97"/>
      <c r="T115" s="97"/>
      <c r="U115" s="97"/>
      <c r="V115" s="97"/>
      <c r="W115" s="97"/>
      <c r="X115" s="97"/>
      <c r="Y115" s="97"/>
      <c r="Z115" s="97"/>
      <c r="AA115" s="97"/>
      <c r="AB115" s="97"/>
      <c r="AC115" s="97"/>
      <c r="AD115" s="97"/>
      <c r="AE115" s="97"/>
    </row>
    <row r="116" spans="1:31" ht="19.5" customHeight="1" x14ac:dyDescent="0.25">
      <c r="A116" s="97"/>
      <c r="B116" s="97"/>
      <c r="C116" s="97"/>
      <c r="D116" s="97"/>
      <c r="E116" s="97"/>
      <c r="F116" s="97"/>
      <c r="G116" s="97"/>
      <c r="H116" s="97"/>
      <c r="I116" s="96">
        <f t="shared" si="1"/>
        <v>113</v>
      </c>
      <c r="J116" s="95"/>
      <c r="K116" s="98"/>
      <c r="L116" s="98"/>
      <c r="M116" s="200"/>
      <c r="N116" s="97"/>
      <c r="O116" s="97"/>
      <c r="P116" s="97"/>
      <c r="Q116" s="97"/>
      <c r="R116" s="97"/>
      <c r="S116" s="97"/>
      <c r="T116" s="97"/>
      <c r="U116" s="97"/>
      <c r="V116" s="97"/>
      <c r="W116" s="97"/>
      <c r="X116" s="97"/>
      <c r="Y116" s="97"/>
      <c r="Z116" s="97"/>
      <c r="AA116" s="97"/>
      <c r="AB116" s="97"/>
      <c r="AC116" s="97"/>
      <c r="AD116" s="97"/>
      <c r="AE116" s="97"/>
    </row>
    <row r="117" spans="1:31" ht="19.5" customHeight="1" x14ac:dyDescent="0.25">
      <c r="A117" s="97"/>
      <c r="B117" s="97"/>
      <c r="C117" s="97"/>
      <c r="D117" s="97"/>
      <c r="E117" s="97"/>
      <c r="F117" s="97"/>
      <c r="G117" s="97"/>
      <c r="H117" s="97"/>
      <c r="I117" s="96">
        <f t="shared" si="1"/>
        <v>114</v>
      </c>
      <c r="J117" s="95"/>
      <c r="K117" s="98"/>
      <c r="L117" s="98"/>
      <c r="M117" s="200"/>
      <c r="N117" s="97"/>
      <c r="O117" s="97"/>
      <c r="P117" s="97"/>
      <c r="Q117" s="97"/>
      <c r="R117" s="97"/>
      <c r="S117" s="97"/>
      <c r="T117" s="97"/>
      <c r="U117" s="97"/>
      <c r="V117" s="97"/>
      <c r="W117" s="97"/>
      <c r="X117" s="97"/>
      <c r="Y117" s="97"/>
      <c r="Z117" s="97"/>
      <c r="AA117" s="97"/>
      <c r="AB117" s="97"/>
      <c r="AC117" s="97"/>
      <c r="AD117" s="97"/>
      <c r="AE117" s="97"/>
    </row>
    <row r="118" spans="1:31" ht="19.5" customHeight="1" x14ac:dyDescent="0.25">
      <c r="A118" s="97"/>
      <c r="B118" s="97"/>
      <c r="C118" s="97"/>
      <c r="D118" s="97"/>
      <c r="E118" s="97"/>
      <c r="F118" s="97"/>
      <c r="G118" s="97"/>
      <c r="H118" s="97"/>
      <c r="I118" s="96">
        <f t="shared" si="1"/>
        <v>115</v>
      </c>
      <c r="J118" s="95"/>
      <c r="K118" s="98"/>
      <c r="L118" s="98"/>
      <c r="M118" s="200"/>
      <c r="N118" s="97"/>
      <c r="O118" s="97"/>
      <c r="P118" s="97"/>
      <c r="Q118" s="97"/>
      <c r="R118" s="97"/>
      <c r="S118" s="97"/>
      <c r="T118" s="97"/>
      <c r="U118" s="97"/>
      <c r="V118" s="97"/>
      <c r="W118" s="97"/>
      <c r="X118" s="97"/>
      <c r="Y118" s="97"/>
      <c r="Z118" s="97"/>
      <c r="AA118" s="97"/>
      <c r="AB118" s="97"/>
      <c r="AC118" s="97"/>
      <c r="AD118" s="97"/>
      <c r="AE118" s="97"/>
    </row>
    <row r="119" spans="1:31" ht="19.5" customHeight="1" x14ac:dyDescent="0.25">
      <c r="A119" s="97"/>
      <c r="B119" s="97"/>
      <c r="C119" s="97"/>
      <c r="D119" s="97"/>
      <c r="E119" s="97"/>
      <c r="F119" s="97"/>
      <c r="G119" s="97"/>
      <c r="H119" s="97"/>
      <c r="I119" s="96">
        <f t="shared" si="1"/>
        <v>116</v>
      </c>
      <c r="J119" s="95"/>
      <c r="K119" s="98"/>
      <c r="L119" s="98"/>
      <c r="M119" s="200"/>
      <c r="N119" s="97"/>
      <c r="O119" s="97"/>
      <c r="P119" s="97"/>
      <c r="Q119" s="97"/>
      <c r="R119" s="97"/>
      <c r="S119" s="97"/>
      <c r="T119" s="97"/>
      <c r="U119" s="97"/>
      <c r="V119" s="97"/>
      <c r="W119" s="97"/>
      <c r="X119" s="97"/>
      <c r="Y119" s="97"/>
      <c r="Z119" s="97"/>
      <c r="AA119" s="97"/>
      <c r="AB119" s="97"/>
      <c r="AC119" s="97"/>
      <c r="AD119" s="97"/>
      <c r="AE119" s="97"/>
    </row>
    <row r="120" spans="1:31" ht="19.5" customHeight="1" x14ac:dyDescent="0.25">
      <c r="A120" s="97"/>
      <c r="B120" s="97"/>
      <c r="C120" s="97"/>
      <c r="D120" s="97"/>
      <c r="E120" s="97"/>
      <c r="F120" s="97"/>
      <c r="G120" s="97"/>
      <c r="H120" s="97"/>
      <c r="I120" s="96">
        <f t="shared" si="1"/>
        <v>117</v>
      </c>
      <c r="J120" s="95"/>
      <c r="K120" s="98"/>
      <c r="L120" s="98"/>
      <c r="M120" s="200"/>
      <c r="N120" s="97"/>
      <c r="O120" s="97"/>
      <c r="P120" s="97"/>
      <c r="Q120" s="97"/>
      <c r="R120" s="97"/>
      <c r="S120" s="97"/>
      <c r="T120" s="97"/>
      <c r="U120" s="97"/>
      <c r="V120" s="97"/>
      <c r="W120" s="97"/>
      <c r="X120" s="97"/>
      <c r="Y120" s="97"/>
      <c r="Z120" s="97"/>
      <c r="AA120" s="97"/>
      <c r="AB120" s="97"/>
      <c r="AC120" s="97"/>
      <c r="AD120" s="97"/>
      <c r="AE120" s="97"/>
    </row>
    <row r="121" spans="1:31" ht="19.5" customHeight="1" x14ac:dyDescent="0.25">
      <c r="A121" s="97"/>
      <c r="B121" s="97"/>
      <c r="C121" s="97"/>
      <c r="D121" s="97"/>
      <c r="E121" s="97"/>
      <c r="F121" s="97"/>
      <c r="G121" s="97"/>
      <c r="H121" s="97"/>
      <c r="I121" s="96">
        <f t="shared" si="1"/>
        <v>118</v>
      </c>
      <c r="J121" s="95"/>
      <c r="K121" s="98"/>
      <c r="L121" s="98"/>
      <c r="M121" s="200"/>
      <c r="N121" s="97"/>
      <c r="O121" s="97"/>
      <c r="P121" s="97"/>
      <c r="Q121" s="97"/>
      <c r="R121" s="97"/>
      <c r="S121" s="97"/>
      <c r="T121" s="97"/>
      <c r="U121" s="97"/>
      <c r="V121" s="97"/>
      <c r="W121" s="97"/>
      <c r="X121" s="97"/>
      <c r="Y121" s="97"/>
      <c r="Z121" s="97"/>
      <c r="AA121" s="97"/>
      <c r="AB121" s="97"/>
      <c r="AC121" s="97"/>
      <c r="AD121" s="97"/>
      <c r="AE121" s="97"/>
    </row>
    <row r="122" spans="1:31" ht="19.5" customHeight="1" x14ac:dyDescent="0.25">
      <c r="A122" s="97"/>
      <c r="B122" s="97"/>
      <c r="C122" s="97"/>
      <c r="D122" s="97"/>
      <c r="E122" s="97"/>
      <c r="F122" s="97"/>
      <c r="G122" s="97"/>
      <c r="H122" s="97"/>
      <c r="I122" s="96">
        <f t="shared" si="1"/>
        <v>119</v>
      </c>
      <c r="J122" s="95"/>
      <c r="K122" s="98"/>
      <c r="L122" s="98"/>
      <c r="M122" s="200"/>
      <c r="N122" s="97"/>
      <c r="O122" s="97"/>
      <c r="P122" s="97"/>
      <c r="Q122" s="97"/>
      <c r="R122" s="97"/>
      <c r="S122" s="97"/>
      <c r="T122" s="97"/>
      <c r="U122" s="97"/>
      <c r="V122" s="97"/>
      <c r="W122" s="97"/>
      <c r="X122" s="97"/>
      <c r="Y122" s="97"/>
      <c r="Z122" s="97"/>
      <c r="AA122" s="97"/>
      <c r="AB122" s="97"/>
      <c r="AC122" s="97"/>
      <c r="AD122" s="97"/>
      <c r="AE122" s="97"/>
    </row>
    <row r="123" spans="1:31" ht="19.5" customHeight="1" x14ac:dyDescent="0.25">
      <c r="A123" s="97"/>
      <c r="B123" s="97"/>
      <c r="C123" s="97"/>
      <c r="D123" s="97"/>
      <c r="E123" s="97"/>
      <c r="F123" s="97"/>
      <c r="G123" s="97"/>
      <c r="H123" s="97"/>
      <c r="I123" s="96">
        <f t="shared" si="1"/>
        <v>120</v>
      </c>
      <c r="J123" s="95"/>
      <c r="K123" s="98"/>
      <c r="L123" s="98"/>
      <c r="M123" s="200"/>
      <c r="N123" s="97"/>
      <c r="O123" s="97"/>
      <c r="P123" s="97"/>
      <c r="Q123" s="97"/>
      <c r="R123" s="97"/>
      <c r="S123" s="97"/>
      <c r="T123" s="97"/>
      <c r="U123" s="97"/>
      <c r="V123" s="97"/>
      <c r="W123" s="97"/>
      <c r="X123" s="97"/>
      <c r="Y123" s="97"/>
      <c r="Z123" s="97"/>
      <c r="AA123" s="97"/>
      <c r="AB123" s="97"/>
      <c r="AC123" s="97"/>
      <c r="AD123" s="97"/>
      <c r="AE123" s="97"/>
    </row>
    <row r="124" spans="1:31" ht="19.5" customHeight="1" x14ac:dyDescent="0.25">
      <c r="A124" s="97"/>
      <c r="B124" s="97"/>
      <c r="C124" s="97"/>
      <c r="D124" s="97"/>
      <c r="E124" s="97"/>
      <c r="F124" s="97"/>
      <c r="G124" s="97"/>
      <c r="H124" s="97"/>
      <c r="I124" s="96">
        <f t="shared" si="1"/>
        <v>121</v>
      </c>
      <c r="J124" s="95"/>
      <c r="K124" s="98"/>
      <c r="L124" s="98"/>
      <c r="M124" s="200"/>
      <c r="N124" s="97"/>
      <c r="O124" s="97"/>
      <c r="P124" s="97"/>
      <c r="Q124" s="97"/>
      <c r="R124" s="97"/>
      <c r="S124" s="97"/>
      <c r="T124" s="97"/>
      <c r="U124" s="97"/>
      <c r="V124" s="97"/>
      <c r="W124" s="97"/>
      <c r="X124" s="97"/>
      <c r="Y124" s="97"/>
      <c r="Z124" s="97"/>
      <c r="AA124" s="97"/>
      <c r="AB124" s="97"/>
      <c r="AC124" s="97"/>
      <c r="AD124" s="97"/>
      <c r="AE124" s="97"/>
    </row>
    <row r="125" spans="1:31" ht="19.5" customHeight="1" x14ac:dyDescent="0.25">
      <c r="A125" s="97"/>
      <c r="B125" s="97"/>
      <c r="C125" s="97"/>
      <c r="D125" s="97"/>
      <c r="E125" s="97"/>
      <c r="F125" s="97"/>
      <c r="G125" s="97"/>
      <c r="H125" s="97"/>
      <c r="I125" s="96">
        <f t="shared" si="1"/>
        <v>122</v>
      </c>
      <c r="J125" s="95"/>
      <c r="K125" s="98"/>
      <c r="L125" s="98"/>
      <c r="M125" s="200"/>
      <c r="N125" s="97"/>
      <c r="O125" s="97"/>
      <c r="P125" s="97"/>
      <c r="Q125" s="97"/>
      <c r="R125" s="97"/>
      <c r="S125" s="97"/>
      <c r="T125" s="97"/>
      <c r="U125" s="97"/>
      <c r="V125" s="97"/>
      <c r="W125" s="97"/>
      <c r="X125" s="97"/>
      <c r="Y125" s="97"/>
      <c r="Z125" s="97"/>
      <c r="AA125" s="97"/>
      <c r="AB125" s="97"/>
      <c r="AC125" s="97"/>
      <c r="AD125" s="97"/>
      <c r="AE125" s="97"/>
    </row>
    <row r="126" spans="1:31" ht="19.5" customHeight="1" x14ac:dyDescent="0.25">
      <c r="A126" s="97"/>
      <c r="B126" s="97"/>
      <c r="C126" s="97"/>
      <c r="D126" s="97"/>
      <c r="E126" s="97"/>
      <c r="F126" s="97"/>
      <c r="G126" s="97"/>
      <c r="H126" s="97"/>
      <c r="I126" s="96">
        <f t="shared" si="1"/>
        <v>123</v>
      </c>
      <c r="J126" s="95"/>
      <c r="K126" s="98"/>
      <c r="L126" s="98"/>
      <c r="M126" s="200"/>
      <c r="N126" s="97"/>
      <c r="O126" s="97"/>
      <c r="P126" s="97"/>
      <c r="Q126" s="97"/>
      <c r="R126" s="97"/>
      <c r="S126" s="97"/>
      <c r="T126" s="97"/>
      <c r="U126" s="97"/>
      <c r="V126" s="97"/>
      <c r="W126" s="97"/>
      <c r="X126" s="97"/>
      <c r="Y126" s="97"/>
      <c r="Z126" s="97"/>
      <c r="AA126" s="97"/>
      <c r="AB126" s="97"/>
      <c r="AC126" s="97"/>
      <c r="AD126" s="97"/>
      <c r="AE126" s="97"/>
    </row>
    <row r="127" spans="1:31" ht="19.5" customHeight="1" x14ac:dyDescent="0.25">
      <c r="A127" s="97"/>
      <c r="B127" s="97"/>
      <c r="C127" s="97"/>
      <c r="D127" s="97"/>
      <c r="E127" s="97"/>
      <c r="F127" s="97"/>
      <c r="G127" s="97"/>
      <c r="H127" s="97"/>
      <c r="I127" s="96">
        <f t="shared" si="1"/>
        <v>124</v>
      </c>
      <c r="J127" s="95"/>
      <c r="K127" s="98"/>
      <c r="L127" s="98"/>
      <c r="M127" s="200"/>
      <c r="N127" s="97"/>
      <c r="O127" s="97"/>
      <c r="P127" s="97"/>
      <c r="Q127" s="97"/>
      <c r="R127" s="97"/>
      <c r="S127" s="97"/>
      <c r="T127" s="97"/>
      <c r="U127" s="97"/>
      <c r="V127" s="97"/>
      <c r="W127" s="97"/>
      <c r="X127" s="97"/>
      <c r="Y127" s="97"/>
      <c r="Z127" s="97"/>
      <c r="AA127" s="97"/>
      <c r="AB127" s="97"/>
      <c r="AC127" s="97"/>
      <c r="AD127" s="97"/>
      <c r="AE127" s="97"/>
    </row>
    <row r="128" spans="1:31" ht="19.5" customHeight="1" x14ac:dyDescent="0.25">
      <c r="A128" s="97"/>
      <c r="B128" s="97"/>
      <c r="C128" s="97"/>
      <c r="D128" s="97"/>
      <c r="E128" s="97"/>
      <c r="F128" s="97"/>
      <c r="G128" s="97"/>
      <c r="H128" s="97"/>
      <c r="I128" s="96">
        <f t="shared" si="1"/>
        <v>125</v>
      </c>
      <c r="J128" s="95"/>
      <c r="K128" s="98"/>
      <c r="L128" s="98"/>
      <c r="M128" s="200"/>
      <c r="N128" s="97"/>
      <c r="O128" s="97"/>
      <c r="P128" s="97"/>
      <c r="Q128" s="97"/>
      <c r="R128" s="97"/>
      <c r="S128" s="97"/>
      <c r="T128" s="97"/>
      <c r="U128" s="97"/>
      <c r="V128" s="97"/>
      <c r="W128" s="97"/>
      <c r="X128" s="97"/>
      <c r="Y128" s="97"/>
      <c r="Z128" s="97"/>
      <c r="AA128" s="97"/>
      <c r="AB128" s="97"/>
      <c r="AC128" s="97"/>
      <c r="AD128" s="97"/>
      <c r="AE128" s="97"/>
    </row>
    <row r="129" spans="1:31" ht="19.5" customHeight="1" x14ac:dyDescent="0.25">
      <c r="A129" s="97"/>
      <c r="B129" s="97"/>
      <c r="C129" s="97"/>
      <c r="D129" s="97"/>
      <c r="E129" s="97"/>
      <c r="F129" s="97"/>
      <c r="G129" s="97"/>
      <c r="H129" s="97"/>
      <c r="I129" s="96">
        <f t="shared" si="1"/>
        <v>126</v>
      </c>
      <c r="J129" s="95"/>
      <c r="K129" s="98"/>
      <c r="L129" s="98"/>
      <c r="M129" s="200"/>
      <c r="N129" s="97"/>
      <c r="O129" s="97"/>
      <c r="P129" s="97"/>
      <c r="Q129" s="97"/>
      <c r="R129" s="97"/>
      <c r="S129" s="97"/>
      <c r="T129" s="97"/>
      <c r="U129" s="97"/>
      <c r="V129" s="97"/>
      <c r="W129" s="97"/>
      <c r="X129" s="97"/>
      <c r="Y129" s="97"/>
      <c r="Z129" s="97"/>
      <c r="AA129" s="97"/>
      <c r="AB129" s="97"/>
      <c r="AC129" s="97"/>
      <c r="AD129" s="97"/>
      <c r="AE129" s="97"/>
    </row>
    <row r="130" spans="1:31" ht="19.5" customHeight="1" x14ac:dyDescent="0.25">
      <c r="A130" s="97"/>
      <c r="B130" s="97"/>
      <c r="C130" s="97"/>
      <c r="D130" s="97"/>
      <c r="E130" s="97"/>
      <c r="F130" s="97"/>
      <c r="G130" s="97"/>
      <c r="H130" s="97"/>
      <c r="I130" s="96">
        <f t="shared" si="1"/>
        <v>127</v>
      </c>
      <c r="J130" s="95"/>
      <c r="K130" s="98"/>
      <c r="L130" s="98"/>
      <c r="M130" s="200"/>
      <c r="N130" s="97"/>
      <c r="O130" s="97"/>
      <c r="P130" s="97"/>
      <c r="Q130" s="97"/>
      <c r="R130" s="97"/>
      <c r="S130" s="97"/>
      <c r="T130" s="97"/>
      <c r="U130" s="97"/>
      <c r="V130" s="97"/>
      <c r="W130" s="97"/>
      <c r="X130" s="97"/>
      <c r="Y130" s="97"/>
      <c r="Z130" s="97"/>
      <c r="AA130" s="97"/>
      <c r="AB130" s="97"/>
      <c r="AC130" s="97"/>
      <c r="AD130" s="97"/>
      <c r="AE130" s="97"/>
    </row>
    <row r="131" spans="1:31" ht="19.5" customHeight="1" x14ac:dyDescent="0.25">
      <c r="A131" s="97"/>
      <c r="B131" s="97"/>
      <c r="C131" s="97"/>
      <c r="D131" s="97"/>
      <c r="E131" s="97"/>
      <c r="F131" s="97"/>
      <c r="G131" s="97"/>
      <c r="H131" s="97"/>
      <c r="I131" s="96">
        <f t="shared" si="1"/>
        <v>128</v>
      </c>
      <c r="J131" s="95"/>
      <c r="K131" s="98"/>
      <c r="L131" s="98"/>
      <c r="M131" s="200"/>
      <c r="N131" s="97"/>
      <c r="O131" s="97"/>
      <c r="P131" s="97"/>
      <c r="Q131" s="97"/>
      <c r="R131" s="97"/>
      <c r="S131" s="97"/>
      <c r="T131" s="97"/>
      <c r="U131" s="97"/>
      <c r="V131" s="97"/>
      <c r="W131" s="97"/>
      <c r="X131" s="97"/>
      <c r="Y131" s="97"/>
      <c r="Z131" s="97"/>
      <c r="AA131" s="97"/>
      <c r="AB131" s="97"/>
      <c r="AC131" s="97"/>
      <c r="AD131" s="97"/>
      <c r="AE131" s="97"/>
    </row>
    <row r="132" spans="1:31" ht="19.5" customHeight="1" x14ac:dyDescent="0.25">
      <c r="A132" s="97"/>
      <c r="B132" s="97"/>
      <c r="C132" s="97"/>
      <c r="D132" s="97"/>
      <c r="E132" s="97"/>
      <c r="F132" s="97"/>
      <c r="G132" s="97"/>
      <c r="H132" s="97"/>
      <c r="I132" s="96">
        <f t="shared" si="1"/>
        <v>129</v>
      </c>
      <c r="J132" s="95"/>
      <c r="K132" s="98"/>
      <c r="L132" s="98"/>
      <c r="M132" s="200"/>
      <c r="N132" s="97"/>
      <c r="O132" s="97"/>
      <c r="P132" s="97"/>
      <c r="Q132" s="97"/>
      <c r="R132" s="97"/>
      <c r="S132" s="97"/>
      <c r="T132" s="97"/>
      <c r="U132" s="97"/>
      <c r="V132" s="97"/>
      <c r="W132" s="97"/>
      <c r="X132" s="97"/>
      <c r="Y132" s="97"/>
      <c r="Z132" s="97"/>
      <c r="AA132" s="97"/>
      <c r="AB132" s="97"/>
      <c r="AC132" s="97"/>
      <c r="AD132" s="97"/>
      <c r="AE132" s="97"/>
    </row>
    <row r="133" spans="1:31" ht="19.5" customHeight="1" x14ac:dyDescent="0.25">
      <c r="A133" s="97"/>
      <c r="B133" s="97"/>
      <c r="C133" s="97"/>
      <c r="D133" s="97"/>
      <c r="E133" s="97"/>
      <c r="F133" s="97"/>
      <c r="G133" s="97"/>
      <c r="H133" s="97"/>
      <c r="I133" s="96">
        <f t="shared" ref="I133:I196" si="2">I132+1</f>
        <v>130</v>
      </c>
      <c r="J133" s="95"/>
      <c r="K133" s="98"/>
      <c r="L133" s="98"/>
      <c r="M133" s="200"/>
      <c r="N133" s="97"/>
      <c r="O133" s="97"/>
      <c r="P133" s="97"/>
      <c r="Q133" s="97"/>
      <c r="R133" s="97"/>
      <c r="S133" s="97"/>
      <c r="T133" s="97"/>
      <c r="U133" s="97"/>
      <c r="V133" s="97"/>
      <c r="W133" s="97"/>
      <c r="X133" s="97"/>
      <c r="Y133" s="97"/>
      <c r="Z133" s="97"/>
      <c r="AA133" s="97"/>
      <c r="AB133" s="97"/>
      <c r="AC133" s="97"/>
      <c r="AD133" s="97"/>
      <c r="AE133" s="97"/>
    </row>
    <row r="134" spans="1:31" ht="19.5" customHeight="1" x14ac:dyDescent="0.25">
      <c r="A134" s="97"/>
      <c r="B134" s="97"/>
      <c r="C134" s="97"/>
      <c r="D134" s="97"/>
      <c r="E134" s="97"/>
      <c r="F134" s="97"/>
      <c r="G134" s="97"/>
      <c r="H134" s="97"/>
      <c r="I134" s="96">
        <f t="shared" si="2"/>
        <v>131</v>
      </c>
      <c r="J134" s="95"/>
      <c r="K134" s="98"/>
      <c r="L134" s="98"/>
      <c r="M134" s="200"/>
      <c r="N134" s="97"/>
      <c r="O134" s="97"/>
      <c r="P134" s="97"/>
      <c r="Q134" s="97"/>
      <c r="R134" s="97"/>
      <c r="S134" s="97"/>
      <c r="T134" s="97"/>
      <c r="U134" s="97"/>
      <c r="V134" s="97"/>
      <c r="W134" s="97"/>
      <c r="X134" s="97"/>
      <c r="Y134" s="97"/>
      <c r="Z134" s="97"/>
      <c r="AA134" s="97"/>
      <c r="AB134" s="97"/>
      <c r="AC134" s="97"/>
      <c r="AD134" s="97"/>
      <c r="AE134" s="97"/>
    </row>
    <row r="135" spans="1:31" ht="19.5" customHeight="1" x14ac:dyDescent="0.25">
      <c r="A135" s="97"/>
      <c r="B135" s="97"/>
      <c r="C135" s="97"/>
      <c r="D135" s="97"/>
      <c r="E135" s="97"/>
      <c r="F135" s="97"/>
      <c r="G135" s="97"/>
      <c r="H135" s="97"/>
      <c r="I135" s="96">
        <f t="shared" si="2"/>
        <v>132</v>
      </c>
      <c r="J135" s="95"/>
      <c r="K135" s="98"/>
      <c r="L135" s="98"/>
      <c r="M135" s="200"/>
      <c r="N135" s="97"/>
      <c r="O135" s="97"/>
      <c r="P135" s="97"/>
      <c r="Q135" s="97"/>
      <c r="R135" s="97"/>
      <c r="S135" s="97"/>
      <c r="T135" s="97"/>
      <c r="U135" s="97"/>
      <c r="V135" s="97"/>
      <c r="W135" s="97"/>
      <c r="X135" s="97"/>
      <c r="Y135" s="97"/>
      <c r="Z135" s="97"/>
      <c r="AA135" s="97"/>
      <c r="AB135" s="97"/>
      <c r="AC135" s="97"/>
      <c r="AD135" s="97"/>
      <c r="AE135" s="97"/>
    </row>
    <row r="136" spans="1:31" ht="19.5" customHeight="1" x14ac:dyDescent="0.25">
      <c r="A136" s="97"/>
      <c r="B136" s="97"/>
      <c r="C136" s="97"/>
      <c r="D136" s="97"/>
      <c r="E136" s="97"/>
      <c r="F136" s="97"/>
      <c r="G136" s="97"/>
      <c r="H136" s="97"/>
      <c r="I136" s="96">
        <f t="shared" si="2"/>
        <v>133</v>
      </c>
      <c r="J136" s="95"/>
      <c r="K136" s="98"/>
      <c r="L136" s="98"/>
      <c r="M136" s="200"/>
      <c r="N136" s="97"/>
      <c r="O136" s="97"/>
      <c r="P136" s="97"/>
      <c r="Q136" s="97"/>
      <c r="R136" s="97"/>
      <c r="S136" s="97"/>
      <c r="T136" s="97"/>
      <c r="U136" s="97"/>
      <c r="V136" s="97"/>
      <c r="W136" s="97"/>
      <c r="X136" s="97"/>
      <c r="Y136" s="97"/>
      <c r="Z136" s="97"/>
      <c r="AA136" s="97"/>
      <c r="AB136" s="97"/>
      <c r="AC136" s="97"/>
      <c r="AD136" s="97"/>
      <c r="AE136" s="97"/>
    </row>
    <row r="137" spans="1:31" ht="19.5" customHeight="1" x14ac:dyDescent="0.25">
      <c r="A137" s="97"/>
      <c r="B137" s="97"/>
      <c r="C137" s="97"/>
      <c r="D137" s="97"/>
      <c r="E137" s="97"/>
      <c r="F137" s="97"/>
      <c r="G137" s="97"/>
      <c r="H137" s="97"/>
      <c r="I137" s="96">
        <f t="shared" si="2"/>
        <v>134</v>
      </c>
      <c r="J137" s="95"/>
      <c r="K137" s="98"/>
      <c r="L137" s="98"/>
      <c r="M137" s="200"/>
      <c r="N137" s="97"/>
      <c r="O137" s="97"/>
      <c r="P137" s="97"/>
      <c r="Q137" s="97"/>
      <c r="R137" s="97"/>
      <c r="S137" s="97"/>
      <c r="T137" s="97"/>
      <c r="U137" s="97"/>
      <c r="V137" s="97"/>
      <c r="W137" s="97"/>
      <c r="X137" s="97"/>
      <c r="Y137" s="97"/>
      <c r="Z137" s="97"/>
      <c r="AA137" s="97"/>
      <c r="AB137" s="97"/>
      <c r="AC137" s="97"/>
      <c r="AD137" s="97"/>
      <c r="AE137" s="97"/>
    </row>
    <row r="138" spans="1:31" ht="19.5" customHeight="1" x14ac:dyDescent="0.25">
      <c r="A138" s="97"/>
      <c r="B138" s="97"/>
      <c r="C138" s="97"/>
      <c r="D138" s="97"/>
      <c r="E138" s="97"/>
      <c r="F138" s="97"/>
      <c r="G138" s="97"/>
      <c r="H138" s="97"/>
      <c r="I138" s="96">
        <f t="shared" si="2"/>
        <v>135</v>
      </c>
      <c r="J138" s="95"/>
      <c r="K138" s="98"/>
      <c r="L138" s="98"/>
      <c r="M138" s="200"/>
      <c r="N138" s="97"/>
      <c r="O138" s="97"/>
      <c r="P138" s="97"/>
      <c r="Q138" s="97"/>
      <c r="R138" s="97"/>
      <c r="S138" s="97"/>
      <c r="T138" s="97"/>
      <c r="U138" s="97"/>
      <c r="V138" s="97"/>
      <c r="W138" s="97"/>
      <c r="X138" s="97"/>
      <c r="Y138" s="97"/>
      <c r="Z138" s="97"/>
      <c r="AA138" s="97"/>
      <c r="AB138" s="97"/>
      <c r="AC138" s="97"/>
      <c r="AD138" s="97"/>
      <c r="AE138" s="97"/>
    </row>
    <row r="139" spans="1:31" ht="19.5" customHeight="1" x14ac:dyDescent="0.25">
      <c r="A139" s="97"/>
      <c r="B139" s="97"/>
      <c r="C139" s="97"/>
      <c r="D139" s="97"/>
      <c r="E139" s="97"/>
      <c r="F139" s="97"/>
      <c r="G139" s="97"/>
      <c r="H139" s="97"/>
      <c r="I139" s="96">
        <f t="shared" si="2"/>
        <v>136</v>
      </c>
      <c r="J139" s="95"/>
      <c r="K139" s="98"/>
      <c r="L139" s="98"/>
      <c r="M139" s="200"/>
      <c r="N139" s="97"/>
      <c r="O139" s="97"/>
      <c r="P139" s="97"/>
      <c r="Q139" s="97"/>
      <c r="R139" s="97"/>
      <c r="S139" s="97"/>
      <c r="T139" s="97"/>
      <c r="U139" s="97"/>
      <c r="V139" s="97"/>
      <c r="W139" s="97"/>
      <c r="X139" s="97"/>
      <c r="Y139" s="97"/>
      <c r="Z139" s="97"/>
      <c r="AA139" s="97"/>
      <c r="AB139" s="97"/>
      <c r="AC139" s="97"/>
      <c r="AD139" s="97"/>
      <c r="AE139" s="97"/>
    </row>
    <row r="140" spans="1:31" ht="19.5" customHeight="1" x14ac:dyDescent="0.25">
      <c r="A140" s="97"/>
      <c r="B140" s="97"/>
      <c r="C140" s="97"/>
      <c r="D140" s="97"/>
      <c r="E140" s="97"/>
      <c r="F140" s="97"/>
      <c r="G140" s="97"/>
      <c r="H140" s="97"/>
      <c r="I140" s="96">
        <f t="shared" si="2"/>
        <v>137</v>
      </c>
      <c r="J140" s="95"/>
      <c r="K140" s="98"/>
      <c r="L140" s="98"/>
      <c r="M140" s="200"/>
      <c r="N140" s="97"/>
      <c r="O140" s="97"/>
      <c r="P140" s="97"/>
      <c r="Q140" s="97"/>
      <c r="R140" s="97"/>
      <c r="S140" s="97"/>
      <c r="T140" s="97"/>
      <c r="U140" s="97"/>
      <c r="V140" s="97"/>
      <c r="W140" s="97"/>
      <c r="X140" s="97"/>
      <c r="Y140" s="97"/>
      <c r="Z140" s="97"/>
      <c r="AA140" s="97"/>
      <c r="AB140" s="97"/>
      <c r="AC140" s="97"/>
      <c r="AD140" s="97"/>
      <c r="AE140" s="97"/>
    </row>
    <row r="141" spans="1:31" ht="19.5" customHeight="1" x14ac:dyDescent="0.25">
      <c r="A141" s="97"/>
      <c r="B141" s="97"/>
      <c r="C141" s="97"/>
      <c r="D141" s="97"/>
      <c r="E141" s="97"/>
      <c r="F141" s="97"/>
      <c r="G141" s="97"/>
      <c r="H141" s="97"/>
      <c r="I141" s="96">
        <f t="shared" si="2"/>
        <v>138</v>
      </c>
      <c r="J141" s="95"/>
      <c r="K141" s="98"/>
      <c r="L141" s="98"/>
      <c r="M141" s="200"/>
      <c r="N141" s="97"/>
      <c r="O141" s="97"/>
      <c r="P141" s="97"/>
      <c r="Q141" s="97"/>
      <c r="R141" s="97"/>
      <c r="S141" s="97"/>
      <c r="T141" s="97"/>
      <c r="U141" s="97"/>
      <c r="V141" s="97"/>
      <c r="W141" s="97"/>
      <c r="X141" s="97"/>
      <c r="Y141" s="97"/>
      <c r="Z141" s="97"/>
      <c r="AA141" s="97"/>
      <c r="AB141" s="97"/>
      <c r="AC141" s="97"/>
      <c r="AD141" s="97"/>
      <c r="AE141" s="97"/>
    </row>
    <row r="142" spans="1:31" ht="19.5" customHeight="1" x14ac:dyDescent="0.25">
      <c r="A142" s="97"/>
      <c r="B142" s="97"/>
      <c r="C142" s="97"/>
      <c r="D142" s="97"/>
      <c r="E142" s="97"/>
      <c r="F142" s="97"/>
      <c r="G142" s="97"/>
      <c r="H142" s="97"/>
      <c r="I142" s="96">
        <f t="shared" si="2"/>
        <v>139</v>
      </c>
      <c r="J142" s="95"/>
      <c r="K142" s="98"/>
      <c r="L142" s="98"/>
      <c r="M142" s="200"/>
      <c r="N142" s="97"/>
      <c r="O142" s="97"/>
      <c r="P142" s="97"/>
      <c r="Q142" s="97"/>
      <c r="R142" s="97"/>
      <c r="S142" s="97"/>
      <c r="T142" s="97"/>
      <c r="U142" s="97"/>
      <c r="V142" s="97"/>
      <c r="W142" s="97"/>
      <c r="X142" s="97"/>
      <c r="Y142" s="97"/>
      <c r="Z142" s="97"/>
      <c r="AA142" s="97"/>
      <c r="AB142" s="97"/>
      <c r="AC142" s="97"/>
      <c r="AD142" s="97"/>
      <c r="AE142" s="97"/>
    </row>
    <row r="143" spans="1:31" ht="19.5" customHeight="1" x14ac:dyDescent="0.25">
      <c r="A143" s="97"/>
      <c r="B143" s="97"/>
      <c r="C143" s="97"/>
      <c r="D143" s="97"/>
      <c r="E143" s="97"/>
      <c r="F143" s="97"/>
      <c r="G143" s="97"/>
      <c r="H143" s="97"/>
      <c r="I143" s="96">
        <f t="shared" si="2"/>
        <v>140</v>
      </c>
      <c r="J143" s="95"/>
      <c r="K143" s="98"/>
      <c r="L143" s="98"/>
      <c r="M143" s="200"/>
      <c r="N143" s="97"/>
      <c r="O143" s="97"/>
      <c r="P143" s="97"/>
      <c r="Q143" s="97"/>
      <c r="R143" s="97"/>
      <c r="S143" s="97"/>
      <c r="T143" s="97"/>
      <c r="U143" s="97"/>
      <c r="V143" s="97"/>
      <c r="W143" s="97"/>
      <c r="X143" s="97"/>
      <c r="Y143" s="97"/>
      <c r="Z143" s="97"/>
      <c r="AA143" s="97"/>
      <c r="AB143" s="97"/>
      <c r="AC143" s="97"/>
      <c r="AD143" s="97"/>
      <c r="AE143" s="97"/>
    </row>
    <row r="144" spans="1:31" ht="19.5" customHeight="1" x14ac:dyDescent="0.25">
      <c r="A144" s="97"/>
      <c r="B144" s="97"/>
      <c r="C144" s="97"/>
      <c r="D144" s="97"/>
      <c r="E144" s="97"/>
      <c r="F144" s="97"/>
      <c r="G144" s="97"/>
      <c r="H144" s="97"/>
      <c r="I144" s="96">
        <f t="shared" si="2"/>
        <v>141</v>
      </c>
      <c r="J144" s="95"/>
      <c r="K144" s="98"/>
      <c r="L144" s="98"/>
      <c r="M144" s="200"/>
      <c r="N144" s="97"/>
      <c r="O144" s="97"/>
      <c r="P144" s="97"/>
      <c r="Q144" s="97"/>
      <c r="R144" s="97"/>
      <c r="S144" s="97"/>
      <c r="T144" s="97"/>
      <c r="U144" s="97"/>
      <c r="V144" s="97"/>
      <c r="W144" s="97"/>
      <c r="X144" s="97"/>
      <c r="Y144" s="97"/>
      <c r="Z144" s="97"/>
      <c r="AA144" s="97"/>
      <c r="AB144" s="97"/>
      <c r="AC144" s="97"/>
      <c r="AD144" s="97"/>
      <c r="AE144" s="97"/>
    </row>
    <row r="145" spans="1:31" ht="19.5" customHeight="1" x14ac:dyDescent="0.25">
      <c r="A145" s="97"/>
      <c r="B145" s="97"/>
      <c r="C145" s="97"/>
      <c r="D145" s="97"/>
      <c r="E145" s="97"/>
      <c r="F145" s="97"/>
      <c r="G145" s="97"/>
      <c r="H145" s="97"/>
      <c r="I145" s="96">
        <f t="shared" si="2"/>
        <v>142</v>
      </c>
      <c r="J145" s="95"/>
      <c r="K145" s="98"/>
      <c r="L145" s="98"/>
      <c r="M145" s="200"/>
      <c r="N145" s="97"/>
      <c r="O145" s="97"/>
      <c r="P145" s="97"/>
      <c r="Q145" s="97"/>
      <c r="R145" s="97"/>
      <c r="S145" s="97"/>
      <c r="T145" s="97"/>
      <c r="U145" s="97"/>
      <c r="V145" s="97"/>
      <c r="W145" s="97"/>
      <c r="X145" s="97"/>
      <c r="Y145" s="97"/>
      <c r="Z145" s="97"/>
      <c r="AA145" s="97"/>
      <c r="AB145" s="97"/>
      <c r="AC145" s="97"/>
      <c r="AD145" s="97"/>
      <c r="AE145" s="97"/>
    </row>
    <row r="146" spans="1:31" ht="19.5" customHeight="1" x14ac:dyDescent="0.25">
      <c r="A146" s="97"/>
      <c r="B146" s="97"/>
      <c r="C146" s="97"/>
      <c r="D146" s="97"/>
      <c r="E146" s="97"/>
      <c r="F146" s="97"/>
      <c r="G146" s="97"/>
      <c r="H146" s="97"/>
      <c r="I146" s="96">
        <f t="shared" si="2"/>
        <v>143</v>
      </c>
      <c r="J146" s="95"/>
      <c r="K146" s="98"/>
      <c r="L146" s="98"/>
      <c r="M146" s="200"/>
      <c r="N146" s="97"/>
      <c r="O146" s="97"/>
      <c r="P146" s="97"/>
      <c r="Q146" s="97"/>
      <c r="R146" s="97"/>
      <c r="S146" s="97"/>
      <c r="T146" s="97"/>
      <c r="U146" s="97"/>
      <c r="V146" s="97"/>
      <c r="W146" s="97"/>
      <c r="X146" s="97"/>
      <c r="Y146" s="97"/>
      <c r="Z146" s="97"/>
      <c r="AA146" s="97"/>
      <c r="AB146" s="97"/>
      <c r="AC146" s="97"/>
      <c r="AD146" s="97"/>
      <c r="AE146" s="97"/>
    </row>
    <row r="147" spans="1:31" ht="19.5" customHeight="1" x14ac:dyDescent="0.25">
      <c r="A147" s="97"/>
      <c r="B147" s="97"/>
      <c r="C147" s="97"/>
      <c r="D147" s="97"/>
      <c r="E147" s="97"/>
      <c r="F147" s="97"/>
      <c r="G147" s="97"/>
      <c r="H147" s="97"/>
      <c r="I147" s="96">
        <f t="shared" si="2"/>
        <v>144</v>
      </c>
      <c r="J147" s="95"/>
      <c r="K147" s="98"/>
      <c r="L147" s="98"/>
      <c r="M147" s="200"/>
      <c r="N147" s="97"/>
      <c r="O147" s="97"/>
      <c r="P147" s="97"/>
      <c r="Q147" s="97"/>
      <c r="R147" s="97"/>
      <c r="S147" s="97"/>
      <c r="T147" s="97"/>
      <c r="U147" s="97"/>
      <c r="V147" s="97"/>
      <c r="W147" s="97"/>
      <c r="X147" s="97"/>
      <c r="Y147" s="97"/>
      <c r="Z147" s="97"/>
      <c r="AA147" s="97"/>
      <c r="AB147" s="97"/>
      <c r="AC147" s="97"/>
      <c r="AD147" s="97"/>
      <c r="AE147" s="97"/>
    </row>
    <row r="148" spans="1:31" ht="19.5" customHeight="1" x14ac:dyDescent="0.25">
      <c r="A148" s="97"/>
      <c r="B148" s="97"/>
      <c r="C148" s="97"/>
      <c r="D148" s="97"/>
      <c r="E148" s="97"/>
      <c r="F148" s="97"/>
      <c r="G148" s="97"/>
      <c r="H148" s="97"/>
      <c r="I148" s="96">
        <f t="shared" si="2"/>
        <v>145</v>
      </c>
      <c r="J148" s="95"/>
      <c r="K148" s="98"/>
      <c r="L148" s="98"/>
      <c r="M148" s="200"/>
      <c r="N148" s="97"/>
      <c r="O148" s="97"/>
      <c r="P148" s="97"/>
      <c r="Q148" s="97"/>
      <c r="R148" s="97"/>
      <c r="S148" s="97"/>
      <c r="T148" s="97"/>
      <c r="U148" s="97"/>
      <c r="V148" s="97"/>
      <c r="W148" s="97"/>
      <c r="X148" s="97"/>
      <c r="Y148" s="97"/>
      <c r="Z148" s="97"/>
      <c r="AA148" s="97"/>
      <c r="AB148" s="97"/>
      <c r="AC148" s="97"/>
      <c r="AD148" s="97"/>
      <c r="AE148" s="97"/>
    </row>
    <row r="149" spans="1:31" ht="19.5" customHeight="1" x14ac:dyDescent="0.25">
      <c r="A149" s="97"/>
      <c r="B149" s="97"/>
      <c r="C149" s="97"/>
      <c r="D149" s="97"/>
      <c r="E149" s="97"/>
      <c r="F149" s="97"/>
      <c r="G149" s="97"/>
      <c r="H149" s="97"/>
      <c r="I149" s="96">
        <f t="shared" si="2"/>
        <v>146</v>
      </c>
      <c r="J149" s="95"/>
      <c r="K149" s="98"/>
      <c r="L149" s="98"/>
      <c r="M149" s="200"/>
      <c r="N149" s="97"/>
      <c r="O149" s="97"/>
      <c r="P149" s="97"/>
      <c r="Q149" s="97"/>
      <c r="R149" s="97"/>
      <c r="S149" s="97"/>
      <c r="T149" s="97"/>
      <c r="U149" s="97"/>
      <c r="V149" s="97"/>
      <c r="W149" s="97"/>
      <c r="X149" s="97"/>
      <c r="Y149" s="97"/>
      <c r="Z149" s="97"/>
      <c r="AA149" s="97"/>
      <c r="AB149" s="97"/>
      <c r="AC149" s="97"/>
      <c r="AD149" s="97"/>
      <c r="AE149" s="97"/>
    </row>
    <row r="150" spans="1:31" ht="19.5" customHeight="1" x14ac:dyDescent="0.25">
      <c r="A150" s="97"/>
      <c r="B150" s="97"/>
      <c r="C150" s="97"/>
      <c r="D150" s="97"/>
      <c r="E150" s="97"/>
      <c r="F150" s="97"/>
      <c r="G150" s="97"/>
      <c r="H150" s="97"/>
      <c r="I150" s="96">
        <f t="shared" si="2"/>
        <v>147</v>
      </c>
      <c r="J150" s="95"/>
      <c r="K150" s="98"/>
      <c r="L150" s="98"/>
      <c r="M150" s="200"/>
      <c r="N150" s="97"/>
      <c r="O150" s="97"/>
      <c r="P150" s="97"/>
      <c r="Q150" s="97"/>
      <c r="R150" s="97"/>
      <c r="S150" s="97"/>
      <c r="T150" s="97"/>
      <c r="U150" s="97"/>
      <c r="V150" s="97"/>
      <c r="W150" s="97"/>
      <c r="X150" s="97"/>
      <c r="Y150" s="97"/>
      <c r="Z150" s="97"/>
      <c r="AA150" s="97"/>
      <c r="AB150" s="97"/>
      <c r="AC150" s="97"/>
      <c r="AD150" s="97"/>
      <c r="AE150" s="97"/>
    </row>
    <row r="151" spans="1:31" ht="19.5" customHeight="1" x14ac:dyDescent="0.25">
      <c r="A151" s="97"/>
      <c r="B151" s="97"/>
      <c r="C151" s="97"/>
      <c r="D151" s="97"/>
      <c r="E151" s="97"/>
      <c r="F151" s="97"/>
      <c r="G151" s="97"/>
      <c r="H151" s="97"/>
      <c r="I151" s="96">
        <f t="shared" si="2"/>
        <v>148</v>
      </c>
      <c r="J151" s="95"/>
      <c r="K151" s="98"/>
      <c r="L151" s="98"/>
      <c r="M151" s="200"/>
      <c r="N151" s="97"/>
      <c r="O151" s="97"/>
      <c r="P151" s="97"/>
      <c r="Q151" s="97"/>
      <c r="R151" s="97"/>
      <c r="S151" s="97"/>
      <c r="T151" s="97"/>
      <c r="U151" s="97"/>
      <c r="V151" s="97"/>
      <c r="W151" s="97"/>
      <c r="X151" s="97"/>
      <c r="Y151" s="97"/>
      <c r="Z151" s="97"/>
      <c r="AA151" s="97"/>
      <c r="AB151" s="97"/>
      <c r="AC151" s="97"/>
      <c r="AD151" s="97"/>
      <c r="AE151" s="97"/>
    </row>
    <row r="152" spans="1:31" ht="19.5" customHeight="1" x14ac:dyDescent="0.25">
      <c r="A152" s="97"/>
      <c r="B152" s="97"/>
      <c r="C152" s="97"/>
      <c r="D152" s="97"/>
      <c r="E152" s="97"/>
      <c r="F152" s="97"/>
      <c r="G152" s="97"/>
      <c r="H152" s="97"/>
      <c r="I152" s="96">
        <f t="shared" si="2"/>
        <v>149</v>
      </c>
      <c r="J152" s="95"/>
      <c r="K152" s="98"/>
      <c r="L152" s="98"/>
      <c r="M152" s="200"/>
      <c r="N152" s="97"/>
      <c r="O152" s="97"/>
      <c r="P152" s="97"/>
      <c r="Q152" s="97"/>
      <c r="R152" s="97"/>
      <c r="S152" s="97"/>
      <c r="T152" s="97"/>
      <c r="U152" s="97"/>
      <c r="V152" s="97"/>
      <c r="W152" s="97"/>
      <c r="X152" s="97"/>
      <c r="Y152" s="97"/>
      <c r="Z152" s="97"/>
      <c r="AA152" s="97"/>
      <c r="AB152" s="97"/>
      <c r="AC152" s="97"/>
      <c r="AD152" s="97"/>
      <c r="AE152" s="97"/>
    </row>
    <row r="153" spans="1:31" ht="19.5" customHeight="1" x14ac:dyDescent="0.25">
      <c r="A153" s="97"/>
      <c r="B153" s="97"/>
      <c r="C153" s="97"/>
      <c r="D153" s="97"/>
      <c r="E153" s="97"/>
      <c r="F153" s="97"/>
      <c r="G153" s="97"/>
      <c r="H153" s="97"/>
      <c r="I153" s="96">
        <f t="shared" si="2"/>
        <v>150</v>
      </c>
      <c r="J153" s="95"/>
      <c r="K153" s="98"/>
      <c r="L153" s="98"/>
      <c r="M153" s="200"/>
      <c r="N153" s="97"/>
      <c r="O153" s="97"/>
      <c r="P153" s="97"/>
      <c r="Q153" s="97"/>
      <c r="R153" s="97"/>
      <c r="S153" s="97"/>
      <c r="T153" s="97"/>
      <c r="U153" s="97"/>
      <c r="V153" s="97"/>
      <c r="W153" s="97"/>
      <c r="X153" s="97"/>
      <c r="Y153" s="97"/>
      <c r="Z153" s="97"/>
      <c r="AA153" s="97"/>
      <c r="AB153" s="97"/>
      <c r="AC153" s="97"/>
      <c r="AD153" s="97"/>
      <c r="AE153" s="97"/>
    </row>
    <row r="154" spans="1:31" ht="19.5" customHeight="1" x14ac:dyDescent="0.25">
      <c r="A154" s="97"/>
      <c r="B154" s="97"/>
      <c r="C154" s="97"/>
      <c r="D154" s="97"/>
      <c r="E154" s="97"/>
      <c r="F154" s="97"/>
      <c r="G154" s="97"/>
      <c r="H154" s="97"/>
      <c r="I154" s="96">
        <f t="shared" si="2"/>
        <v>151</v>
      </c>
      <c r="J154" s="95"/>
      <c r="K154" s="98"/>
      <c r="L154" s="98"/>
      <c r="M154" s="200"/>
      <c r="N154" s="97"/>
      <c r="O154" s="97"/>
      <c r="P154" s="97"/>
      <c r="Q154" s="97"/>
      <c r="R154" s="97"/>
      <c r="S154" s="97"/>
      <c r="T154" s="97"/>
      <c r="U154" s="97"/>
      <c r="V154" s="97"/>
      <c r="W154" s="97"/>
      <c r="X154" s="97"/>
      <c r="Y154" s="97"/>
      <c r="Z154" s="97"/>
      <c r="AA154" s="97"/>
      <c r="AB154" s="97"/>
      <c r="AC154" s="97"/>
      <c r="AD154" s="97"/>
      <c r="AE154" s="97"/>
    </row>
    <row r="155" spans="1:31" ht="19.5" customHeight="1" x14ac:dyDescent="0.25">
      <c r="A155" s="97"/>
      <c r="B155" s="97"/>
      <c r="C155" s="97"/>
      <c r="D155" s="97"/>
      <c r="E155" s="97"/>
      <c r="F155" s="97"/>
      <c r="G155" s="97"/>
      <c r="H155" s="97"/>
      <c r="I155" s="96">
        <f t="shared" si="2"/>
        <v>152</v>
      </c>
      <c r="J155" s="95"/>
      <c r="K155" s="98"/>
      <c r="L155" s="98"/>
      <c r="M155" s="200"/>
      <c r="N155" s="97"/>
      <c r="O155" s="97"/>
      <c r="P155" s="97"/>
      <c r="Q155" s="97"/>
      <c r="R155" s="97"/>
      <c r="S155" s="97"/>
      <c r="T155" s="97"/>
      <c r="U155" s="97"/>
      <c r="V155" s="97"/>
      <c r="W155" s="97"/>
      <c r="X155" s="97"/>
      <c r="Y155" s="97"/>
      <c r="Z155" s="97"/>
      <c r="AA155" s="97"/>
      <c r="AB155" s="97"/>
      <c r="AC155" s="97"/>
      <c r="AD155" s="97"/>
      <c r="AE155" s="97"/>
    </row>
    <row r="156" spans="1:31" ht="19.5" customHeight="1" x14ac:dyDescent="0.25">
      <c r="A156" s="97"/>
      <c r="B156" s="97"/>
      <c r="C156" s="97"/>
      <c r="D156" s="97"/>
      <c r="E156" s="97"/>
      <c r="F156" s="97"/>
      <c r="G156" s="97"/>
      <c r="H156" s="97"/>
      <c r="I156" s="96">
        <f t="shared" si="2"/>
        <v>153</v>
      </c>
      <c r="J156" s="95"/>
      <c r="K156" s="98"/>
      <c r="L156" s="98"/>
      <c r="M156" s="200"/>
      <c r="N156" s="97"/>
      <c r="O156" s="97"/>
      <c r="P156" s="97"/>
      <c r="Q156" s="97"/>
      <c r="R156" s="97"/>
      <c r="S156" s="97"/>
      <c r="T156" s="97"/>
      <c r="U156" s="97"/>
      <c r="V156" s="97"/>
      <c r="W156" s="97"/>
      <c r="X156" s="97"/>
      <c r="Y156" s="97"/>
      <c r="Z156" s="97"/>
      <c r="AA156" s="97"/>
      <c r="AB156" s="97"/>
      <c r="AC156" s="97"/>
      <c r="AD156" s="97"/>
      <c r="AE156" s="97"/>
    </row>
    <row r="157" spans="1:31" ht="19.5" customHeight="1" x14ac:dyDescent="0.25">
      <c r="A157" s="97"/>
      <c r="B157" s="97"/>
      <c r="C157" s="97"/>
      <c r="D157" s="97"/>
      <c r="E157" s="97"/>
      <c r="F157" s="97"/>
      <c r="G157" s="97"/>
      <c r="H157" s="97"/>
      <c r="I157" s="96">
        <f t="shared" si="2"/>
        <v>154</v>
      </c>
      <c r="J157" s="95"/>
      <c r="K157" s="98"/>
      <c r="L157" s="98"/>
      <c r="M157" s="200"/>
      <c r="N157" s="97"/>
      <c r="O157" s="97"/>
      <c r="P157" s="97"/>
      <c r="Q157" s="97"/>
      <c r="R157" s="97"/>
      <c r="S157" s="97"/>
      <c r="T157" s="97"/>
      <c r="U157" s="97"/>
      <c r="V157" s="97"/>
      <c r="W157" s="97"/>
      <c r="X157" s="97"/>
      <c r="Y157" s="97"/>
      <c r="Z157" s="97"/>
      <c r="AA157" s="97"/>
      <c r="AB157" s="97"/>
      <c r="AC157" s="97"/>
      <c r="AD157" s="97"/>
      <c r="AE157" s="97"/>
    </row>
    <row r="158" spans="1:31" ht="19.5" customHeight="1" x14ac:dyDescent="0.25">
      <c r="A158" s="97"/>
      <c r="B158" s="97"/>
      <c r="C158" s="97"/>
      <c r="D158" s="97"/>
      <c r="E158" s="97"/>
      <c r="F158" s="97"/>
      <c r="G158" s="97"/>
      <c r="H158" s="97"/>
      <c r="I158" s="96">
        <f t="shared" si="2"/>
        <v>155</v>
      </c>
      <c r="J158" s="95"/>
      <c r="K158" s="98"/>
      <c r="L158" s="98"/>
      <c r="M158" s="200"/>
      <c r="N158" s="97"/>
      <c r="O158" s="97"/>
      <c r="P158" s="97"/>
      <c r="Q158" s="97"/>
      <c r="R158" s="97"/>
      <c r="S158" s="97"/>
      <c r="T158" s="97"/>
      <c r="U158" s="97"/>
      <c r="V158" s="97"/>
      <c r="W158" s="97"/>
      <c r="X158" s="97"/>
      <c r="Y158" s="97"/>
      <c r="Z158" s="97"/>
      <c r="AA158" s="97"/>
      <c r="AB158" s="97"/>
      <c r="AC158" s="97"/>
      <c r="AD158" s="97"/>
      <c r="AE158" s="97"/>
    </row>
    <row r="159" spans="1:31" ht="19.5" customHeight="1" x14ac:dyDescent="0.25">
      <c r="A159" s="97"/>
      <c r="B159" s="97"/>
      <c r="C159" s="97"/>
      <c r="D159" s="97"/>
      <c r="E159" s="97"/>
      <c r="F159" s="97"/>
      <c r="G159" s="97"/>
      <c r="H159" s="97"/>
      <c r="I159" s="96">
        <f t="shared" si="2"/>
        <v>156</v>
      </c>
      <c r="J159" s="95"/>
      <c r="K159" s="98"/>
      <c r="L159" s="98"/>
      <c r="M159" s="200"/>
      <c r="N159" s="97"/>
      <c r="O159" s="97"/>
      <c r="P159" s="97"/>
      <c r="Q159" s="97"/>
      <c r="R159" s="97"/>
      <c r="S159" s="97"/>
      <c r="T159" s="97"/>
      <c r="U159" s="97"/>
      <c r="V159" s="97"/>
      <c r="W159" s="97"/>
      <c r="X159" s="97"/>
      <c r="Y159" s="97"/>
      <c r="Z159" s="97"/>
      <c r="AA159" s="97"/>
      <c r="AB159" s="97"/>
      <c r="AC159" s="97"/>
      <c r="AD159" s="97"/>
      <c r="AE159" s="97"/>
    </row>
    <row r="160" spans="1:31" ht="19.5" customHeight="1" x14ac:dyDescent="0.25">
      <c r="A160" s="97"/>
      <c r="B160" s="97"/>
      <c r="C160" s="97"/>
      <c r="D160" s="97"/>
      <c r="E160" s="97"/>
      <c r="F160" s="97"/>
      <c r="G160" s="97"/>
      <c r="H160" s="97"/>
      <c r="I160" s="96">
        <f t="shared" si="2"/>
        <v>157</v>
      </c>
      <c r="J160" s="95"/>
      <c r="K160" s="98"/>
      <c r="L160" s="98"/>
      <c r="M160" s="200"/>
      <c r="N160" s="97"/>
      <c r="O160" s="97"/>
      <c r="P160" s="97"/>
      <c r="Q160" s="97"/>
      <c r="R160" s="97"/>
      <c r="S160" s="97"/>
      <c r="T160" s="97"/>
      <c r="U160" s="97"/>
      <c r="V160" s="97"/>
      <c r="W160" s="97"/>
      <c r="X160" s="97"/>
      <c r="Y160" s="97"/>
      <c r="Z160" s="97"/>
      <c r="AA160" s="97"/>
      <c r="AB160" s="97"/>
      <c r="AC160" s="97"/>
      <c r="AD160" s="97"/>
      <c r="AE160" s="97"/>
    </row>
    <row r="161" spans="1:31" ht="19.5" customHeight="1" x14ac:dyDescent="0.25">
      <c r="A161" s="97"/>
      <c r="B161" s="97"/>
      <c r="C161" s="97"/>
      <c r="D161" s="97"/>
      <c r="E161" s="97"/>
      <c r="F161" s="97"/>
      <c r="G161" s="97"/>
      <c r="H161" s="97"/>
      <c r="I161" s="96">
        <f t="shared" si="2"/>
        <v>158</v>
      </c>
      <c r="J161" s="95"/>
      <c r="K161" s="98"/>
      <c r="L161" s="98"/>
      <c r="M161" s="200"/>
      <c r="N161" s="97"/>
      <c r="O161" s="97"/>
      <c r="P161" s="97"/>
      <c r="Q161" s="97"/>
      <c r="R161" s="97"/>
      <c r="S161" s="97"/>
      <c r="T161" s="97"/>
      <c r="U161" s="97"/>
      <c r="V161" s="97"/>
      <c r="W161" s="97"/>
      <c r="X161" s="97"/>
      <c r="Y161" s="97"/>
      <c r="Z161" s="97"/>
      <c r="AA161" s="97"/>
      <c r="AB161" s="97"/>
      <c r="AC161" s="97"/>
      <c r="AD161" s="97"/>
      <c r="AE161" s="97"/>
    </row>
    <row r="162" spans="1:31" ht="19.5" customHeight="1" x14ac:dyDescent="0.25">
      <c r="A162" s="97"/>
      <c r="B162" s="97"/>
      <c r="C162" s="97"/>
      <c r="D162" s="97"/>
      <c r="E162" s="97"/>
      <c r="F162" s="97"/>
      <c r="G162" s="97"/>
      <c r="H162" s="97"/>
      <c r="I162" s="96">
        <f t="shared" si="2"/>
        <v>159</v>
      </c>
      <c r="J162" s="95"/>
      <c r="K162" s="98"/>
      <c r="L162" s="98"/>
      <c r="M162" s="200"/>
      <c r="N162" s="97"/>
      <c r="O162" s="97"/>
      <c r="P162" s="97"/>
      <c r="Q162" s="97"/>
      <c r="R162" s="97"/>
      <c r="S162" s="97"/>
      <c r="T162" s="97"/>
      <c r="U162" s="97"/>
      <c r="V162" s="97"/>
      <c r="W162" s="97"/>
      <c r="X162" s="97"/>
      <c r="Y162" s="97"/>
      <c r="Z162" s="97"/>
      <c r="AA162" s="97"/>
      <c r="AB162" s="97"/>
      <c r="AC162" s="97"/>
      <c r="AD162" s="97"/>
      <c r="AE162" s="97"/>
    </row>
    <row r="163" spans="1:31" ht="19.5" customHeight="1" x14ac:dyDescent="0.25">
      <c r="A163" s="97"/>
      <c r="B163" s="97"/>
      <c r="C163" s="97"/>
      <c r="D163" s="97"/>
      <c r="E163" s="97"/>
      <c r="F163" s="97"/>
      <c r="G163" s="97"/>
      <c r="H163" s="97"/>
      <c r="I163" s="96">
        <f t="shared" si="2"/>
        <v>160</v>
      </c>
      <c r="J163" s="95"/>
      <c r="K163" s="98"/>
      <c r="L163" s="98"/>
      <c r="M163" s="200"/>
      <c r="N163" s="97"/>
      <c r="O163" s="97"/>
      <c r="P163" s="97"/>
      <c r="Q163" s="97"/>
      <c r="R163" s="97"/>
      <c r="S163" s="97"/>
      <c r="T163" s="97"/>
      <c r="U163" s="97"/>
      <c r="V163" s="97"/>
      <c r="W163" s="97"/>
      <c r="X163" s="97"/>
      <c r="Y163" s="97"/>
      <c r="Z163" s="97"/>
      <c r="AA163" s="97"/>
      <c r="AB163" s="97"/>
      <c r="AC163" s="97"/>
      <c r="AD163" s="97"/>
      <c r="AE163" s="97"/>
    </row>
    <row r="164" spans="1:31" ht="19.5" customHeight="1" x14ac:dyDescent="0.25">
      <c r="A164" s="97"/>
      <c r="B164" s="97"/>
      <c r="C164" s="97"/>
      <c r="D164" s="97"/>
      <c r="E164" s="97"/>
      <c r="F164" s="97"/>
      <c r="G164" s="97"/>
      <c r="H164" s="97"/>
      <c r="I164" s="96">
        <f t="shared" si="2"/>
        <v>161</v>
      </c>
      <c r="J164" s="95"/>
      <c r="K164" s="98"/>
      <c r="L164" s="98"/>
      <c r="M164" s="200"/>
      <c r="N164" s="97"/>
      <c r="O164" s="97"/>
      <c r="P164" s="97"/>
      <c r="Q164" s="97"/>
      <c r="R164" s="97"/>
      <c r="S164" s="97"/>
      <c r="T164" s="97"/>
      <c r="U164" s="97"/>
      <c r="V164" s="97"/>
      <c r="W164" s="97"/>
      <c r="X164" s="97"/>
      <c r="Y164" s="97"/>
      <c r="Z164" s="97"/>
      <c r="AA164" s="97"/>
      <c r="AB164" s="97"/>
      <c r="AC164" s="97"/>
      <c r="AD164" s="97"/>
      <c r="AE164" s="97"/>
    </row>
    <row r="165" spans="1:31" ht="19.5" customHeight="1" x14ac:dyDescent="0.25">
      <c r="A165" s="97"/>
      <c r="B165" s="97"/>
      <c r="C165" s="97"/>
      <c r="D165" s="97"/>
      <c r="E165" s="97"/>
      <c r="F165" s="97"/>
      <c r="G165" s="97"/>
      <c r="H165" s="97"/>
      <c r="I165" s="96">
        <f t="shared" si="2"/>
        <v>162</v>
      </c>
      <c r="J165" s="95"/>
      <c r="K165" s="98"/>
      <c r="L165" s="98"/>
      <c r="M165" s="200"/>
      <c r="N165" s="97"/>
      <c r="O165" s="97"/>
      <c r="P165" s="97"/>
      <c r="Q165" s="97"/>
      <c r="R165" s="97"/>
      <c r="S165" s="97"/>
      <c r="T165" s="97"/>
      <c r="U165" s="97"/>
      <c r="V165" s="97"/>
      <c r="W165" s="97"/>
      <c r="X165" s="97"/>
      <c r="Y165" s="97"/>
      <c r="Z165" s="97"/>
      <c r="AA165" s="97"/>
      <c r="AB165" s="97"/>
      <c r="AC165" s="97"/>
      <c r="AD165" s="97"/>
      <c r="AE165" s="97"/>
    </row>
    <row r="166" spans="1:31" ht="19.5" customHeight="1" x14ac:dyDescent="0.25">
      <c r="A166" s="97"/>
      <c r="B166" s="97"/>
      <c r="C166" s="97"/>
      <c r="D166" s="97"/>
      <c r="E166" s="97"/>
      <c r="F166" s="97"/>
      <c r="G166" s="97"/>
      <c r="H166" s="97"/>
      <c r="I166" s="96">
        <f t="shared" si="2"/>
        <v>163</v>
      </c>
      <c r="J166" s="95"/>
      <c r="K166" s="98"/>
      <c r="L166" s="98"/>
      <c r="M166" s="200"/>
      <c r="N166" s="97"/>
      <c r="O166" s="97"/>
      <c r="P166" s="97"/>
      <c r="Q166" s="97"/>
      <c r="R166" s="97"/>
      <c r="S166" s="97"/>
      <c r="T166" s="97"/>
      <c r="U166" s="97"/>
      <c r="V166" s="97"/>
      <c r="W166" s="97"/>
      <c r="X166" s="97"/>
      <c r="Y166" s="97"/>
      <c r="Z166" s="97"/>
      <c r="AA166" s="97"/>
      <c r="AB166" s="97"/>
      <c r="AC166" s="97"/>
      <c r="AD166" s="97"/>
      <c r="AE166" s="97"/>
    </row>
    <row r="167" spans="1:31" ht="19.5" customHeight="1" x14ac:dyDescent="0.25">
      <c r="A167" s="97"/>
      <c r="B167" s="97"/>
      <c r="C167" s="97"/>
      <c r="D167" s="97"/>
      <c r="E167" s="97"/>
      <c r="F167" s="97"/>
      <c r="G167" s="97"/>
      <c r="H167" s="97"/>
      <c r="I167" s="96">
        <f t="shared" si="2"/>
        <v>164</v>
      </c>
      <c r="J167" s="95"/>
      <c r="K167" s="98"/>
      <c r="L167" s="98"/>
      <c r="M167" s="200"/>
      <c r="N167" s="97"/>
      <c r="O167" s="97"/>
      <c r="P167" s="97"/>
      <c r="Q167" s="97"/>
      <c r="R167" s="97"/>
      <c r="S167" s="97"/>
      <c r="T167" s="97"/>
      <c r="U167" s="97"/>
      <c r="V167" s="97"/>
      <c r="W167" s="97"/>
      <c r="X167" s="97"/>
      <c r="Y167" s="97"/>
      <c r="Z167" s="97"/>
      <c r="AA167" s="97"/>
      <c r="AB167" s="97"/>
      <c r="AC167" s="97"/>
      <c r="AD167" s="97"/>
      <c r="AE167" s="97"/>
    </row>
    <row r="168" spans="1:31" ht="19.5" customHeight="1" x14ac:dyDescent="0.25">
      <c r="A168" s="97"/>
      <c r="B168" s="97"/>
      <c r="C168" s="97"/>
      <c r="D168" s="97"/>
      <c r="E168" s="97"/>
      <c r="F168" s="97"/>
      <c r="G168" s="97"/>
      <c r="H168" s="97"/>
      <c r="I168" s="96">
        <f t="shared" si="2"/>
        <v>165</v>
      </c>
      <c r="J168" s="95"/>
      <c r="K168" s="98"/>
      <c r="L168" s="98"/>
      <c r="M168" s="200"/>
      <c r="N168" s="97"/>
      <c r="O168" s="97"/>
      <c r="P168" s="97"/>
      <c r="Q168" s="97"/>
      <c r="R168" s="97"/>
      <c r="S168" s="97"/>
      <c r="T168" s="97"/>
      <c r="U168" s="97"/>
      <c r="V168" s="97"/>
      <c r="W168" s="97"/>
      <c r="X168" s="97"/>
      <c r="Y168" s="97"/>
      <c r="Z168" s="97"/>
      <c r="AA168" s="97"/>
      <c r="AB168" s="97"/>
      <c r="AC168" s="97"/>
      <c r="AD168" s="97"/>
      <c r="AE168" s="97"/>
    </row>
    <row r="169" spans="1:31" ht="19.5" customHeight="1" x14ac:dyDescent="0.25">
      <c r="A169" s="97"/>
      <c r="B169" s="97"/>
      <c r="C169" s="97"/>
      <c r="D169" s="97"/>
      <c r="E169" s="97"/>
      <c r="F169" s="97"/>
      <c r="G169" s="97"/>
      <c r="H169" s="97"/>
      <c r="I169" s="96">
        <f t="shared" si="2"/>
        <v>166</v>
      </c>
      <c r="J169" s="95"/>
      <c r="K169" s="98"/>
      <c r="L169" s="98"/>
      <c r="M169" s="200"/>
      <c r="N169" s="97"/>
      <c r="O169" s="97"/>
      <c r="P169" s="97"/>
      <c r="Q169" s="97"/>
      <c r="R169" s="97"/>
      <c r="S169" s="97"/>
      <c r="T169" s="97"/>
      <c r="U169" s="97"/>
      <c r="V169" s="97"/>
      <c r="W169" s="97"/>
      <c r="X169" s="97"/>
      <c r="Y169" s="97"/>
      <c r="Z169" s="97"/>
      <c r="AA169" s="97"/>
      <c r="AB169" s="97"/>
      <c r="AC169" s="97"/>
      <c r="AD169" s="97"/>
      <c r="AE169" s="97"/>
    </row>
    <row r="170" spans="1:31" ht="19.5" customHeight="1" x14ac:dyDescent="0.25">
      <c r="A170" s="97"/>
      <c r="B170" s="97"/>
      <c r="C170" s="97"/>
      <c r="D170" s="97"/>
      <c r="E170" s="97"/>
      <c r="F170" s="97"/>
      <c r="G170" s="97"/>
      <c r="H170" s="97"/>
      <c r="I170" s="96">
        <f t="shared" si="2"/>
        <v>167</v>
      </c>
      <c r="J170" s="95"/>
      <c r="K170" s="98"/>
      <c r="L170" s="98"/>
      <c r="M170" s="200"/>
      <c r="N170" s="97"/>
      <c r="O170" s="97"/>
      <c r="P170" s="97"/>
      <c r="Q170" s="97"/>
      <c r="R170" s="97"/>
      <c r="S170" s="97"/>
      <c r="T170" s="97"/>
      <c r="U170" s="97"/>
      <c r="V170" s="97"/>
      <c r="W170" s="97"/>
      <c r="X170" s="97"/>
      <c r="Y170" s="97"/>
      <c r="Z170" s="97"/>
      <c r="AA170" s="97"/>
      <c r="AB170" s="97"/>
      <c r="AC170" s="97"/>
      <c r="AD170" s="97"/>
      <c r="AE170" s="97"/>
    </row>
    <row r="171" spans="1:31" ht="19.5" customHeight="1" x14ac:dyDescent="0.25">
      <c r="A171" s="97"/>
      <c r="B171" s="97"/>
      <c r="C171" s="97"/>
      <c r="D171" s="97"/>
      <c r="E171" s="97"/>
      <c r="F171" s="97"/>
      <c r="G171" s="97"/>
      <c r="H171" s="97"/>
      <c r="I171" s="96">
        <f t="shared" si="2"/>
        <v>168</v>
      </c>
      <c r="J171" s="95"/>
      <c r="K171" s="98"/>
      <c r="L171" s="98"/>
      <c r="M171" s="200"/>
      <c r="N171" s="97"/>
      <c r="O171" s="97"/>
      <c r="P171" s="97"/>
      <c r="Q171" s="97"/>
      <c r="R171" s="97"/>
      <c r="S171" s="97"/>
      <c r="T171" s="97"/>
      <c r="U171" s="97"/>
      <c r="V171" s="97"/>
      <c r="W171" s="97"/>
      <c r="X171" s="97"/>
      <c r="Y171" s="97"/>
      <c r="Z171" s="97"/>
      <c r="AA171" s="97"/>
      <c r="AB171" s="97"/>
      <c r="AC171" s="97"/>
      <c r="AD171" s="97"/>
      <c r="AE171" s="97"/>
    </row>
    <row r="172" spans="1:31" ht="19.5" customHeight="1" x14ac:dyDescent="0.25">
      <c r="A172" s="97"/>
      <c r="B172" s="97"/>
      <c r="C172" s="97"/>
      <c r="D172" s="97"/>
      <c r="E172" s="97"/>
      <c r="F172" s="97"/>
      <c r="G172" s="97"/>
      <c r="H172" s="97"/>
      <c r="I172" s="96">
        <f t="shared" si="2"/>
        <v>169</v>
      </c>
      <c r="J172" s="95"/>
      <c r="K172" s="98"/>
      <c r="L172" s="98"/>
      <c r="M172" s="200"/>
      <c r="N172" s="97"/>
      <c r="O172" s="97"/>
      <c r="P172" s="97"/>
      <c r="Q172" s="97"/>
      <c r="R172" s="97"/>
      <c r="S172" s="97"/>
      <c r="T172" s="97"/>
      <c r="U172" s="97"/>
      <c r="V172" s="97"/>
      <c r="W172" s="97"/>
      <c r="X172" s="97"/>
      <c r="Y172" s="97"/>
      <c r="Z172" s="97"/>
      <c r="AA172" s="97"/>
      <c r="AB172" s="97"/>
      <c r="AC172" s="97"/>
      <c r="AD172" s="97"/>
      <c r="AE172" s="97"/>
    </row>
    <row r="173" spans="1:31" ht="19.5" customHeight="1" x14ac:dyDescent="0.25">
      <c r="A173" s="97"/>
      <c r="B173" s="97"/>
      <c r="C173" s="97"/>
      <c r="D173" s="97"/>
      <c r="E173" s="97"/>
      <c r="F173" s="97"/>
      <c r="G173" s="97"/>
      <c r="H173" s="97"/>
      <c r="I173" s="96">
        <f t="shared" si="2"/>
        <v>170</v>
      </c>
      <c r="J173" s="95"/>
      <c r="K173" s="98"/>
      <c r="L173" s="98"/>
      <c r="M173" s="200"/>
      <c r="N173" s="97"/>
      <c r="O173" s="97"/>
      <c r="P173" s="97"/>
      <c r="Q173" s="97"/>
      <c r="R173" s="97"/>
      <c r="S173" s="97"/>
      <c r="T173" s="97"/>
      <c r="U173" s="97"/>
      <c r="V173" s="97"/>
      <c r="W173" s="97"/>
      <c r="X173" s="97"/>
      <c r="Y173" s="97"/>
      <c r="Z173" s="97"/>
      <c r="AA173" s="97"/>
      <c r="AB173" s="97"/>
      <c r="AC173" s="97"/>
      <c r="AD173" s="97"/>
      <c r="AE173" s="97"/>
    </row>
    <row r="174" spans="1:31" ht="19.5" customHeight="1" x14ac:dyDescent="0.25">
      <c r="A174" s="97"/>
      <c r="B174" s="97"/>
      <c r="C174" s="97"/>
      <c r="D174" s="97"/>
      <c r="E174" s="97"/>
      <c r="F174" s="97"/>
      <c r="G174" s="97"/>
      <c r="H174" s="97"/>
      <c r="I174" s="96">
        <f t="shared" si="2"/>
        <v>171</v>
      </c>
      <c r="J174" s="95"/>
      <c r="K174" s="98"/>
      <c r="L174" s="98"/>
      <c r="M174" s="200"/>
      <c r="N174" s="97"/>
      <c r="O174" s="97"/>
      <c r="P174" s="97"/>
      <c r="Q174" s="97"/>
      <c r="R174" s="97"/>
      <c r="S174" s="97"/>
      <c r="T174" s="97"/>
      <c r="U174" s="97"/>
      <c r="V174" s="97"/>
      <c r="W174" s="97"/>
      <c r="X174" s="97"/>
      <c r="Y174" s="97"/>
      <c r="Z174" s="97"/>
      <c r="AA174" s="97"/>
      <c r="AB174" s="97"/>
      <c r="AC174" s="97"/>
      <c r="AD174" s="97"/>
      <c r="AE174" s="97"/>
    </row>
    <row r="175" spans="1:31" ht="19.5" customHeight="1" x14ac:dyDescent="0.25">
      <c r="A175" s="97"/>
      <c r="B175" s="97"/>
      <c r="C175" s="97"/>
      <c r="D175" s="97"/>
      <c r="E175" s="97"/>
      <c r="F175" s="97"/>
      <c r="G175" s="97"/>
      <c r="H175" s="97"/>
      <c r="I175" s="96">
        <f t="shared" si="2"/>
        <v>172</v>
      </c>
      <c r="J175" s="95"/>
      <c r="K175" s="98"/>
      <c r="L175" s="98"/>
      <c r="M175" s="200"/>
      <c r="N175" s="97"/>
      <c r="O175" s="97"/>
      <c r="P175" s="97"/>
      <c r="Q175" s="97"/>
      <c r="R175" s="97"/>
      <c r="S175" s="97"/>
      <c r="T175" s="97"/>
      <c r="U175" s="97"/>
      <c r="V175" s="97"/>
      <c r="W175" s="97"/>
      <c r="X175" s="97"/>
      <c r="Y175" s="97"/>
      <c r="Z175" s="97"/>
      <c r="AA175" s="97"/>
      <c r="AB175" s="97"/>
      <c r="AC175" s="97"/>
      <c r="AD175" s="97"/>
      <c r="AE175" s="97"/>
    </row>
    <row r="176" spans="1:31" ht="19.5" customHeight="1" x14ac:dyDescent="0.25">
      <c r="A176" s="97"/>
      <c r="B176" s="97"/>
      <c r="C176" s="97"/>
      <c r="D176" s="97"/>
      <c r="E176" s="97"/>
      <c r="F176" s="97"/>
      <c r="G176" s="97"/>
      <c r="H176" s="97"/>
      <c r="I176" s="96">
        <f t="shared" si="2"/>
        <v>173</v>
      </c>
      <c r="J176" s="95"/>
      <c r="K176" s="98"/>
      <c r="L176" s="98"/>
      <c r="M176" s="200"/>
      <c r="N176" s="97"/>
      <c r="O176" s="97"/>
      <c r="P176" s="97"/>
      <c r="Q176" s="97"/>
      <c r="R176" s="97"/>
      <c r="S176" s="97"/>
      <c r="T176" s="97"/>
      <c r="U176" s="97"/>
      <c r="V176" s="97"/>
      <c r="W176" s="97"/>
      <c r="X176" s="97"/>
      <c r="Y176" s="97"/>
      <c r="Z176" s="97"/>
      <c r="AA176" s="97"/>
      <c r="AB176" s="97"/>
      <c r="AC176" s="97"/>
      <c r="AD176" s="97"/>
      <c r="AE176" s="97"/>
    </row>
    <row r="177" spans="1:31" ht="19.5" customHeight="1" x14ac:dyDescent="0.25">
      <c r="A177" s="97"/>
      <c r="B177" s="97"/>
      <c r="C177" s="97"/>
      <c r="D177" s="97"/>
      <c r="E177" s="97"/>
      <c r="F177" s="97"/>
      <c r="G177" s="97"/>
      <c r="H177" s="97"/>
      <c r="I177" s="96">
        <f t="shared" si="2"/>
        <v>174</v>
      </c>
      <c r="J177" s="95"/>
      <c r="K177" s="98"/>
      <c r="L177" s="98"/>
      <c r="M177" s="200"/>
      <c r="N177" s="97"/>
      <c r="O177" s="97"/>
      <c r="P177" s="97"/>
      <c r="Q177" s="97"/>
      <c r="R177" s="97"/>
      <c r="S177" s="97"/>
      <c r="T177" s="97"/>
      <c r="U177" s="97"/>
      <c r="V177" s="97"/>
      <c r="W177" s="97"/>
      <c r="X177" s="97"/>
      <c r="Y177" s="97"/>
      <c r="Z177" s="97"/>
      <c r="AA177" s="97"/>
      <c r="AB177" s="97"/>
      <c r="AC177" s="97"/>
      <c r="AD177" s="97"/>
      <c r="AE177" s="97"/>
    </row>
    <row r="178" spans="1:31" ht="19.5" customHeight="1" x14ac:dyDescent="0.25">
      <c r="A178" s="97"/>
      <c r="B178" s="97"/>
      <c r="C178" s="97"/>
      <c r="D178" s="97"/>
      <c r="E178" s="97"/>
      <c r="F178" s="97"/>
      <c r="G178" s="97"/>
      <c r="H178" s="97"/>
      <c r="I178" s="96">
        <f t="shared" si="2"/>
        <v>175</v>
      </c>
      <c r="J178" s="95"/>
      <c r="K178" s="98"/>
      <c r="L178" s="98"/>
      <c r="M178" s="200"/>
      <c r="N178" s="97"/>
      <c r="O178" s="97"/>
      <c r="P178" s="97"/>
      <c r="Q178" s="97"/>
      <c r="R178" s="97"/>
      <c r="S178" s="97"/>
      <c r="T178" s="97"/>
      <c r="U178" s="97"/>
      <c r="V178" s="97"/>
      <c r="W178" s="97"/>
      <c r="X178" s="97"/>
      <c r="Y178" s="97"/>
      <c r="Z178" s="97"/>
      <c r="AA178" s="97"/>
      <c r="AB178" s="97"/>
      <c r="AC178" s="97"/>
      <c r="AD178" s="97"/>
      <c r="AE178" s="97"/>
    </row>
    <row r="179" spans="1:31" ht="19.5" customHeight="1" x14ac:dyDescent="0.25">
      <c r="A179" s="97"/>
      <c r="B179" s="97"/>
      <c r="C179" s="97"/>
      <c r="D179" s="97"/>
      <c r="E179" s="97"/>
      <c r="F179" s="97"/>
      <c r="G179" s="97"/>
      <c r="H179" s="97"/>
      <c r="I179" s="96">
        <f t="shared" si="2"/>
        <v>176</v>
      </c>
      <c r="J179" s="95"/>
      <c r="K179" s="98"/>
      <c r="L179" s="98"/>
      <c r="M179" s="200"/>
      <c r="N179" s="97"/>
      <c r="O179" s="97"/>
      <c r="P179" s="97"/>
      <c r="Q179" s="97"/>
      <c r="R179" s="97"/>
      <c r="S179" s="97"/>
      <c r="T179" s="97"/>
      <c r="U179" s="97"/>
      <c r="V179" s="97"/>
      <c r="W179" s="97"/>
      <c r="X179" s="97"/>
      <c r="Y179" s="97"/>
      <c r="Z179" s="97"/>
      <c r="AA179" s="97"/>
      <c r="AB179" s="97"/>
      <c r="AC179" s="97"/>
      <c r="AD179" s="97"/>
      <c r="AE179" s="97"/>
    </row>
    <row r="180" spans="1:31" ht="19.5" customHeight="1" x14ac:dyDescent="0.25">
      <c r="A180" s="97"/>
      <c r="B180" s="97"/>
      <c r="C180" s="97"/>
      <c r="D180" s="97"/>
      <c r="E180" s="97"/>
      <c r="F180" s="97"/>
      <c r="G180" s="97"/>
      <c r="H180" s="97"/>
      <c r="I180" s="96">
        <f t="shared" si="2"/>
        <v>177</v>
      </c>
      <c r="J180" s="95"/>
      <c r="K180" s="98"/>
      <c r="L180" s="98"/>
      <c r="M180" s="200"/>
      <c r="N180" s="97"/>
      <c r="O180" s="97"/>
      <c r="P180" s="97"/>
      <c r="Q180" s="97"/>
      <c r="R180" s="97"/>
      <c r="S180" s="97"/>
      <c r="T180" s="97"/>
      <c r="U180" s="97"/>
      <c r="V180" s="97"/>
      <c r="W180" s="97"/>
      <c r="X180" s="97"/>
      <c r="Y180" s="97"/>
      <c r="Z180" s="97"/>
      <c r="AA180" s="97"/>
      <c r="AB180" s="97"/>
      <c r="AC180" s="97"/>
      <c r="AD180" s="97"/>
      <c r="AE180" s="97"/>
    </row>
    <row r="181" spans="1:31" ht="19.5" customHeight="1" x14ac:dyDescent="0.25">
      <c r="A181" s="97"/>
      <c r="B181" s="97"/>
      <c r="C181" s="97"/>
      <c r="D181" s="97"/>
      <c r="E181" s="97"/>
      <c r="F181" s="97"/>
      <c r="G181" s="97"/>
      <c r="H181" s="97"/>
      <c r="I181" s="96">
        <f t="shared" si="2"/>
        <v>178</v>
      </c>
      <c r="J181" s="95"/>
      <c r="K181" s="98"/>
      <c r="L181" s="98"/>
      <c r="M181" s="200"/>
      <c r="N181" s="97"/>
      <c r="O181" s="97"/>
      <c r="P181" s="97"/>
      <c r="Q181" s="97"/>
      <c r="R181" s="97"/>
      <c r="S181" s="97"/>
      <c r="T181" s="97"/>
      <c r="U181" s="97"/>
      <c r="V181" s="97"/>
      <c r="W181" s="97"/>
      <c r="X181" s="97"/>
      <c r="Y181" s="97"/>
      <c r="Z181" s="97"/>
      <c r="AA181" s="97"/>
      <c r="AB181" s="97"/>
      <c r="AC181" s="97"/>
      <c r="AD181" s="97"/>
      <c r="AE181" s="97"/>
    </row>
    <row r="182" spans="1:31" ht="19.5" customHeight="1" x14ac:dyDescent="0.25">
      <c r="A182" s="97"/>
      <c r="B182" s="97"/>
      <c r="C182" s="97"/>
      <c r="D182" s="97"/>
      <c r="E182" s="97"/>
      <c r="F182" s="97"/>
      <c r="G182" s="97"/>
      <c r="H182" s="97"/>
      <c r="I182" s="96">
        <f t="shared" si="2"/>
        <v>179</v>
      </c>
      <c r="J182" s="95"/>
      <c r="K182" s="98"/>
      <c r="L182" s="98"/>
      <c r="M182" s="200"/>
      <c r="N182" s="97"/>
      <c r="O182" s="97"/>
      <c r="P182" s="97"/>
      <c r="Q182" s="97"/>
      <c r="R182" s="97"/>
      <c r="S182" s="97"/>
      <c r="T182" s="97"/>
      <c r="U182" s="97"/>
      <c r="V182" s="97"/>
      <c r="W182" s="97"/>
      <c r="X182" s="97"/>
      <c r="Y182" s="97"/>
      <c r="Z182" s="97"/>
      <c r="AA182" s="97"/>
      <c r="AB182" s="97"/>
      <c r="AC182" s="97"/>
      <c r="AD182" s="97"/>
      <c r="AE182" s="97"/>
    </row>
    <row r="183" spans="1:31" ht="19.5" customHeight="1" x14ac:dyDescent="0.25">
      <c r="A183" s="97"/>
      <c r="B183" s="97"/>
      <c r="C183" s="97"/>
      <c r="D183" s="97"/>
      <c r="E183" s="97"/>
      <c r="F183" s="97"/>
      <c r="G183" s="97"/>
      <c r="H183" s="97"/>
      <c r="I183" s="96">
        <f t="shared" si="2"/>
        <v>180</v>
      </c>
      <c r="J183" s="95"/>
      <c r="K183" s="98"/>
      <c r="L183" s="98"/>
      <c r="M183" s="200"/>
      <c r="N183" s="97"/>
      <c r="O183" s="97"/>
      <c r="P183" s="97"/>
      <c r="Q183" s="97"/>
      <c r="R183" s="97"/>
      <c r="S183" s="97"/>
      <c r="T183" s="97"/>
      <c r="U183" s="97"/>
      <c r="V183" s="97"/>
      <c r="W183" s="97"/>
      <c r="X183" s="97"/>
      <c r="Y183" s="97"/>
      <c r="Z183" s="97"/>
      <c r="AA183" s="97"/>
      <c r="AB183" s="97"/>
      <c r="AC183" s="97"/>
      <c r="AD183" s="97"/>
      <c r="AE183" s="97"/>
    </row>
    <row r="184" spans="1:31" ht="19.5" customHeight="1" x14ac:dyDescent="0.25">
      <c r="A184" s="97"/>
      <c r="B184" s="97"/>
      <c r="C184" s="97"/>
      <c r="D184" s="97"/>
      <c r="E184" s="97"/>
      <c r="F184" s="97"/>
      <c r="G184" s="97"/>
      <c r="H184" s="97"/>
      <c r="I184" s="96">
        <f t="shared" si="2"/>
        <v>181</v>
      </c>
      <c r="J184" s="95"/>
      <c r="K184" s="98"/>
      <c r="L184" s="98"/>
      <c r="M184" s="200"/>
      <c r="N184" s="97"/>
      <c r="O184" s="97"/>
      <c r="P184" s="97"/>
      <c r="Q184" s="97"/>
      <c r="R184" s="97"/>
      <c r="S184" s="97"/>
      <c r="T184" s="97"/>
      <c r="U184" s="97"/>
      <c r="V184" s="97"/>
      <c r="W184" s="97"/>
      <c r="X184" s="97"/>
      <c r="Y184" s="97"/>
      <c r="Z184" s="97"/>
      <c r="AA184" s="97"/>
      <c r="AB184" s="97"/>
      <c r="AC184" s="97"/>
      <c r="AD184" s="97"/>
      <c r="AE184" s="97"/>
    </row>
    <row r="185" spans="1:31" ht="19.5" customHeight="1" x14ac:dyDescent="0.25">
      <c r="A185" s="97"/>
      <c r="B185" s="97"/>
      <c r="C185" s="97"/>
      <c r="D185" s="97"/>
      <c r="E185" s="97"/>
      <c r="F185" s="97"/>
      <c r="G185" s="97"/>
      <c r="H185" s="97"/>
      <c r="I185" s="96">
        <f t="shared" si="2"/>
        <v>182</v>
      </c>
      <c r="J185" s="95"/>
      <c r="K185" s="98"/>
      <c r="L185" s="98"/>
      <c r="M185" s="200"/>
      <c r="N185" s="97"/>
      <c r="O185" s="97"/>
      <c r="P185" s="97"/>
      <c r="Q185" s="97"/>
      <c r="R185" s="97"/>
      <c r="S185" s="97"/>
      <c r="T185" s="97"/>
      <c r="U185" s="97"/>
      <c r="V185" s="97"/>
      <c r="W185" s="97"/>
      <c r="X185" s="97"/>
      <c r="Y185" s="97"/>
      <c r="Z185" s="97"/>
      <c r="AA185" s="97"/>
      <c r="AB185" s="97"/>
      <c r="AC185" s="97"/>
      <c r="AD185" s="97"/>
      <c r="AE185" s="97"/>
    </row>
    <row r="186" spans="1:31" ht="19.5" customHeight="1" x14ac:dyDescent="0.25">
      <c r="A186" s="97"/>
      <c r="B186" s="97"/>
      <c r="C186" s="97"/>
      <c r="D186" s="97"/>
      <c r="E186" s="97"/>
      <c r="F186" s="97"/>
      <c r="G186" s="97"/>
      <c r="H186" s="97"/>
      <c r="I186" s="96">
        <f t="shared" si="2"/>
        <v>183</v>
      </c>
      <c r="J186" s="95"/>
      <c r="K186" s="98"/>
      <c r="L186" s="98"/>
      <c r="M186" s="200"/>
      <c r="N186" s="97"/>
      <c r="O186" s="97"/>
      <c r="P186" s="97"/>
      <c r="Q186" s="97"/>
      <c r="R186" s="97"/>
      <c r="S186" s="97"/>
      <c r="T186" s="97"/>
      <c r="U186" s="97"/>
      <c r="V186" s="97"/>
      <c r="W186" s="97"/>
      <c r="X186" s="97"/>
      <c r="Y186" s="97"/>
      <c r="Z186" s="97"/>
      <c r="AA186" s="97"/>
      <c r="AB186" s="97"/>
      <c r="AC186" s="97"/>
      <c r="AD186" s="97"/>
      <c r="AE186" s="97"/>
    </row>
    <row r="187" spans="1:31" ht="19.5" customHeight="1" x14ac:dyDescent="0.25">
      <c r="A187" s="97"/>
      <c r="B187" s="97"/>
      <c r="C187" s="97"/>
      <c r="D187" s="97"/>
      <c r="E187" s="97"/>
      <c r="F187" s="97"/>
      <c r="G187" s="97"/>
      <c r="H187" s="97"/>
      <c r="I187" s="96">
        <f t="shared" si="2"/>
        <v>184</v>
      </c>
      <c r="J187" s="95"/>
      <c r="K187" s="98"/>
      <c r="L187" s="98"/>
      <c r="M187" s="200"/>
      <c r="N187" s="97"/>
      <c r="O187" s="97"/>
      <c r="P187" s="97"/>
      <c r="Q187" s="97"/>
      <c r="R187" s="97"/>
      <c r="S187" s="97"/>
      <c r="T187" s="97"/>
      <c r="U187" s="97"/>
      <c r="V187" s="97"/>
      <c r="W187" s="97"/>
      <c r="X187" s="97"/>
      <c r="Y187" s="97"/>
      <c r="Z187" s="97"/>
      <c r="AA187" s="97"/>
      <c r="AB187" s="97"/>
      <c r="AC187" s="97"/>
      <c r="AD187" s="97"/>
      <c r="AE187" s="97"/>
    </row>
    <row r="188" spans="1:31" ht="19.5" customHeight="1" x14ac:dyDescent="0.25">
      <c r="A188" s="97"/>
      <c r="B188" s="97"/>
      <c r="C188" s="97"/>
      <c r="D188" s="97"/>
      <c r="E188" s="97"/>
      <c r="F188" s="97"/>
      <c r="G188" s="97"/>
      <c r="H188" s="97"/>
      <c r="I188" s="96">
        <f t="shared" si="2"/>
        <v>185</v>
      </c>
      <c r="J188" s="95"/>
      <c r="K188" s="98"/>
      <c r="L188" s="98"/>
      <c r="M188" s="200"/>
      <c r="N188" s="97"/>
      <c r="O188" s="97"/>
      <c r="P188" s="97"/>
      <c r="Q188" s="97"/>
      <c r="R188" s="97"/>
      <c r="S188" s="97"/>
      <c r="T188" s="97"/>
      <c r="U188" s="97"/>
      <c r="V188" s="97"/>
      <c r="W188" s="97"/>
      <c r="X188" s="97"/>
      <c r="Y188" s="97"/>
      <c r="Z188" s="97"/>
      <c r="AA188" s="97"/>
      <c r="AB188" s="97"/>
      <c r="AC188" s="97"/>
      <c r="AD188" s="97"/>
      <c r="AE188" s="97"/>
    </row>
    <row r="189" spans="1:31" ht="19.5" customHeight="1" x14ac:dyDescent="0.25">
      <c r="A189" s="97"/>
      <c r="B189" s="97"/>
      <c r="C189" s="97"/>
      <c r="D189" s="97"/>
      <c r="E189" s="97"/>
      <c r="F189" s="97"/>
      <c r="G189" s="97"/>
      <c r="H189" s="97"/>
      <c r="I189" s="96">
        <f t="shared" si="2"/>
        <v>186</v>
      </c>
      <c r="J189" s="95"/>
      <c r="K189" s="98"/>
      <c r="L189" s="98"/>
      <c r="M189" s="200"/>
      <c r="N189" s="97"/>
      <c r="O189" s="97"/>
      <c r="P189" s="97"/>
      <c r="Q189" s="97"/>
      <c r="R189" s="97"/>
      <c r="S189" s="97"/>
      <c r="T189" s="97"/>
      <c r="U189" s="97"/>
      <c r="V189" s="97"/>
      <c r="W189" s="97"/>
      <c r="X189" s="97"/>
      <c r="Y189" s="97"/>
      <c r="Z189" s="97"/>
      <c r="AA189" s="97"/>
      <c r="AB189" s="97"/>
      <c r="AC189" s="97"/>
      <c r="AD189" s="97"/>
      <c r="AE189" s="97"/>
    </row>
    <row r="190" spans="1:31" ht="19.5" customHeight="1" x14ac:dyDescent="0.25">
      <c r="A190" s="97"/>
      <c r="B190" s="97"/>
      <c r="C190" s="97"/>
      <c r="D190" s="97"/>
      <c r="E190" s="97"/>
      <c r="F190" s="97"/>
      <c r="G190" s="97"/>
      <c r="H190" s="97"/>
      <c r="I190" s="96">
        <f t="shared" si="2"/>
        <v>187</v>
      </c>
      <c r="J190" s="95"/>
      <c r="K190" s="98"/>
      <c r="L190" s="98"/>
      <c r="M190" s="200"/>
      <c r="N190" s="97"/>
      <c r="O190" s="97"/>
      <c r="P190" s="97"/>
      <c r="Q190" s="97"/>
      <c r="R190" s="97"/>
      <c r="S190" s="97"/>
      <c r="T190" s="97"/>
      <c r="U190" s="97"/>
      <c r="V190" s="97"/>
      <c r="W190" s="97"/>
      <c r="X190" s="97"/>
      <c r="Y190" s="97"/>
      <c r="Z190" s="97"/>
      <c r="AA190" s="97"/>
      <c r="AB190" s="97"/>
      <c r="AC190" s="97"/>
      <c r="AD190" s="97"/>
      <c r="AE190" s="97"/>
    </row>
    <row r="191" spans="1:31" ht="19.5" customHeight="1" x14ac:dyDescent="0.25">
      <c r="A191" s="97"/>
      <c r="B191" s="97"/>
      <c r="C191" s="97"/>
      <c r="D191" s="97"/>
      <c r="E191" s="97"/>
      <c r="F191" s="97"/>
      <c r="G191" s="97"/>
      <c r="H191" s="97"/>
      <c r="I191" s="96">
        <f t="shared" si="2"/>
        <v>188</v>
      </c>
      <c r="J191" s="95"/>
      <c r="K191" s="98"/>
      <c r="L191" s="98"/>
      <c r="M191" s="200"/>
      <c r="N191" s="97"/>
      <c r="O191" s="97"/>
      <c r="P191" s="97"/>
      <c r="Q191" s="97"/>
      <c r="R191" s="97"/>
      <c r="S191" s="97"/>
      <c r="T191" s="97"/>
      <c r="U191" s="97"/>
      <c r="V191" s="97"/>
      <c r="W191" s="97"/>
      <c r="X191" s="97"/>
      <c r="Y191" s="97"/>
      <c r="Z191" s="97"/>
      <c r="AA191" s="97"/>
      <c r="AB191" s="97"/>
      <c r="AC191" s="97"/>
      <c r="AD191" s="97"/>
      <c r="AE191" s="97"/>
    </row>
    <row r="192" spans="1:31" ht="19.5" customHeight="1" x14ac:dyDescent="0.25">
      <c r="A192" s="97"/>
      <c r="B192" s="97"/>
      <c r="C192" s="97"/>
      <c r="D192" s="97"/>
      <c r="E192" s="97"/>
      <c r="F192" s="97"/>
      <c r="G192" s="97"/>
      <c r="H192" s="97"/>
      <c r="I192" s="96">
        <f t="shared" si="2"/>
        <v>189</v>
      </c>
      <c r="J192" s="95"/>
      <c r="K192" s="98"/>
      <c r="L192" s="98"/>
      <c r="M192" s="200"/>
      <c r="N192" s="97"/>
      <c r="O192" s="97"/>
      <c r="P192" s="97"/>
      <c r="Q192" s="97"/>
      <c r="R192" s="97"/>
      <c r="S192" s="97"/>
      <c r="T192" s="97"/>
      <c r="U192" s="97"/>
      <c r="V192" s="97"/>
      <c r="W192" s="97"/>
      <c r="X192" s="97"/>
      <c r="Y192" s="97"/>
      <c r="Z192" s="97"/>
      <c r="AA192" s="97"/>
      <c r="AB192" s="97"/>
      <c r="AC192" s="97"/>
      <c r="AD192" s="97"/>
      <c r="AE192" s="97"/>
    </row>
    <row r="193" spans="1:31" ht="19.5" customHeight="1" x14ac:dyDescent="0.25">
      <c r="A193" s="97"/>
      <c r="B193" s="97"/>
      <c r="C193" s="97"/>
      <c r="D193" s="97"/>
      <c r="E193" s="97"/>
      <c r="F193" s="97"/>
      <c r="G193" s="97"/>
      <c r="H193" s="97"/>
      <c r="I193" s="96">
        <f t="shared" si="2"/>
        <v>190</v>
      </c>
      <c r="J193" s="95"/>
      <c r="K193" s="98"/>
      <c r="L193" s="98"/>
      <c r="M193" s="200"/>
      <c r="N193" s="97"/>
      <c r="O193" s="97"/>
      <c r="P193" s="97"/>
      <c r="Q193" s="97"/>
      <c r="R193" s="97"/>
      <c r="S193" s="97"/>
      <c r="T193" s="97"/>
      <c r="U193" s="97"/>
      <c r="V193" s="97"/>
      <c r="W193" s="97"/>
      <c r="X193" s="97"/>
      <c r="Y193" s="97"/>
      <c r="Z193" s="97"/>
      <c r="AA193" s="97"/>
      <c r="AB193" s="97"/>
      <c r="AC193" s="97"/>
      <c r="AD193" s="97"/>
      <c r="AE193" s="97"/>
    </row>
    <row r="194" spans="1:31" ht="19.5" customHeight="1" x14ac:dyDescent="0.25">
      <c r="A194" s="97"/>
      <c r="B194" s="97"/>
      <c r="C194" s="97"/>
      <c r="D194" s="97"/>
      <c r="E194" s="97"/>
      <c r="F194" s="97"/>
      <c r="G194" s="97"/>
      <c r="H194" s="97"/>
      <c r="I194" s="96">
        <f t="shared" si="2"/>
        <v>191</v>
      </c>
      <c r="J194" s="95"/>
      <c r="K194" s="98"/>
      <c r="L194" s="98"/>
      <c r="M194" s="200"/>
      <c r="N194" s="97"/>
      <c r="O194" s="97"/>
      <c r="P194" s="97"/>
      <c r="Q194" s="97"/>
      <c r="R194" s="97"/>
      <c r="S194" s="97"/>
      <c r="T194" s="97"/>
      <c r="U194" s="97"/>
      <c r="V194" s="97"/>
      <c r="W194" s="97"/>
      <c r="X194" s="97"/>
      <c r="Y194" s="97"/>
      <c r="Z194" s="97"/>
      <c r="AA194" s="97"/>
      <c r="AB194" s="97"/>
      <c r="AC194" s="97"/>
      <c r="AD194" s="97"/>
      <c r="AE194" s="97"/>
    </row>
    <row r="195" spans="1:31" ht="19.5" customHeight="1" x14ac:dyDescent="0.25">
      <c r="A195" s="97"/>
      <c r="B195" s="97"/>
      <c r="C195" s="97"/>
      <c r="D195" s="97"/>
      <c r="E195" s="97"/>
      <c r="F195" s="97"/>
      <c r="G195" s="97"/>
      <c r="H195" s="97"/>
      <c r="I195" s="96">
        <f t="shared" si="2"/>
        <v>192</v>
      </c>
      <c r="J195" s="95"/>
      <c r="K195" s="98"/>
      <c r="L195" s="98"/>
      <c r="M195" s="200"/>
      <c r="N195" s="97"/>
      <c r="O195" s="97"/>
      <c r="P195" s="97"/>
      <c r="Q195" s="97"/>
      <c r="R195" s="97"/>
      <c r="S195" s="97"/>
      <c r="T195" s="97"/>
      <c r="U195" s="97"/>
      <c r="V195" s="97"/>
      <c r="W195" s="97"/>
      <c r="X195" s="97"/>
      <c r="Y195" s="97"/>
      <c r="Z195" s="97"/>
      <c r="AA195" s="97"/>
      <c r="AB195" s="97"/>
      <c r="AC195" s="97"/>
      <c r="AD195" s="97"/>
      <c r="AE195" s="97"/>
    </row>
    <row r="196" spans="1:31" ht="19.5" customHeight="1" x14ac:dyDescent="0.25">
      <c r="A196" s="97"/>
      <c r="B196" s="97"/>
      <c r="C196" s="97"/>
      <c r="D196" s="97"/>
      <c r="E196" s="97"/>
      <c r="F196" s="97"/>
      <c r="G196" s="97"/>
      <c r="H196" s="97"/>
      <c r="I196" s="96">
        <f t="shared" si="2"/>
        <v>193</v>
      </c>
      <c r="J196" s="95"/>
      <c r="K196" s="98"/>
      <c r="L196" s="98"/>
      <c r="M196" s="200"/>
      <c r="N196" s="97"/>
      <c r="O196" s="97"/>
      <c r="P196" s="97"/>
      <c r="Q196" s="97"/>
      <c r="R196" s="97"/>
      <c r="S196" s="97"/>
      <c r="T196" s="97"/>
      <c r="U196" s="97"/>
      <c r="V196" s="97"/>
      <c r="W196" s="97"/>
      <c r="X196" s="97"/>
      <c r="Y196" s="97"/>
      <c r="Z196" s="97"/>
      <c r="AA196" s="97"/>
      <c r="AB196" s="97"/>
      <c r="AC196" s="97"/>
      <c r="AD196" s="97"/>
      <c r="AE196" s="97"/>
    </row>
    <row r="197" spans="1:31" ht="19.5" customHeight="1" x14ac:dyDescent="0.25">
      <c r="A197" s="97"/>
      <c r="B197" s="97"/>
      <c r="C197" s="97"/>
      <c r="D197" s="97"/>
      <c r="E197" s="97"/>
      <c r="F197" s="97"/>
      <c r="G197" s="97"/>
      <c r="H197" s="97"/>
      <c r="I197" s="96">
        <f t="shared" ref="I197:I222" si="3">I196+1</f>
        <v>194</v>
      </c>
      <c r="J197" s="95"/>
      <c r="K197" s="98"/>
      <c r="L197" s="98"/>
      <c r="M197" s="200"/>
      <c r="N197" s="97"/>
      <c r="O197" s="97"/>
      <c r="P197" s="97"/>
      <c r="Q197" s="97"/>
      <c r="R197" s="97"/>
      <c r="S197" s="97"/>
      <c r="T197" s="97"/>
      <c r="U197" s="97"/>
      <c r="V197" s="97"/>
      <c r="W197" s="97"/>
      <c r="X197" s="97"/>
      <c r="Y197" s="97"/>
      <c r="Z197" s="97"/>
      <c r="AA197" s="97"/>
      <c r="AB197" s="97"/>
      <c r="AC197" s="97"/>
      <c r="AD197" s="97"/>
      <c r="AE197" s="97"/>
    </row>
    <row r="198" spans="1:31" ht="19.5" customHeight="1" x14ac:dyDescent="0.25">
      <c r="A198" s="97"/>
      <c r="B198" s="97"/>
      <c r="C198" s="97"/>
      <c r="D198" s="97"/>
      <c r="E198" s="97"/>
      <c r="F198" s="97"/>
      <c r="G198" s="97"/>
      <c r="H198" s="97"/>
      <c r="I198" s="96">
        <f t="shared" si="3"/>
        <v>195</v>
      </c>
      <c r="J198" s="95"/>
      <c r="K198" s="98"/>
      <c r="L198" s="98"/>
      <c r="M198" s="200"/>
      <c r="N198" s="97"/>
      <c r="O198" s="97"/>
      <c r="P198" s="97"/>
      <c r="Q198" s="97"/>
      <c r="R198" s="97"/>
      <c r="S198" s="97"/>
      <c r="T198" s="97"/>
      <c r="U198" s="97"/>
      <c r="V198" s="97"/>
      <c r="W198" s="97"/>
      <c r="X198" s="97"/>
      <c r="Y198" s="97"/>
      <c r="Z198" s="97"/>
      <c r="AA198" s="97"/>
      <c r="AB198" s="97"/>
      <c r="AC198" s="97"/>
      <c r="AD198" s="97"/>
      <c r="AE198" s="97"/>
    </row>
    <row r="199" spans="1:31" ht="19.5" customHeight="1" x14ac:dyDescent="0.25">
      <c r="A199" s="97"/>
      <c r="B199" s="97"/>
      <c r="C199" s="97"/>
      <c r="D199" s="97"/>
      <c r="E199" s="97"/>
      <c r="F199" s="97"/>
      <c r="G199" s="97"/>
      <c r="H199" s="97"/>
      <c r="I199" s="96">
        <f t="shared" si="3"/>
        <v>196</v>
      </c>
      <c r="J199" s="95"/>
      <c r="K199" s="98"/>
      <c r="L199" s="98"/>
      <c r="M199" s="200"/>
      <c r="N199" s="97"/>
      <c r="O199" s="97"/>
      <c r="P199" s="97"/>
      <c r="Q199" s="97"/>
      <c r="R199" s="97"/>
      <c r="S199" s="97"/>
      <c r="T199" s="97"/>
      <c r="U199" s="97"/>
      <c r="V199" s="97"/>
      <c r="W199" s="97"/>
      <c r="X199" s="97"/>
      <c r="Y199" s="97"/>
      <c r="Z199" s="97"/>
      <c r="AA199" s="97"/>
      <c r="AB199" s="97"/>
      <c r="AC199" s="97"/>
      <c r="AD199" s="97"/>
      <c r="AE199" s="97"/>
    </row>
    <row r="200" spans="1:31" ht="19.5" customHeight="1" x14ac:dyDescent="0.25">
      <c r="A200" s="97"/>
      <c r="B200" s="97"/>
      <c r="C200" s="97"/>
      <c r="D200" s="97"/>
      <c r="E200" s="97"/>
      <c r="F200" s="97"/>
      <c r="G200" s="97"/>
      <c r="H200" s="97"/>
      <c r="I200" s="96">
        <f t="shared" si="3"/>
        <v>197</v>
      </c>
      <c r="J200" s="95"/>
      <c r="K200" s="98"/>
      <c r="L200" s="98"/>
      <c r="M200" s="200"/>
      <c r="N200" s="97"/>
      <c r="O200" s="97"/>
      <c r="P200" s="97"/>
      <c r="Q200" s="97"/>
      <c r="R200" s="97"/>
      <c r="S200" s="97"/>
      <c r="T200" s="97"/>
      <c r="U200" s="97"/>
      <c r="V200" s="97"/>
      <c r="W200" s="97"/>
      <c r="X200" s="97"/>
      <c r="Y200" s="97"/>
      <c r="Z200" s="97"/>
      <c r="AA200" s="97"/>
      <c r="AB200" s="97"/>
      <c r="AC200" s="97"/>
      <c r="AD200" s="97"/>
      <c r="AE200" s="97"/>
    </row>
    <row r="201" spans="1:31" ht="19.5" customHeight="1" x14ac:dyDescent="0.25">
      <c r="A201" s="97"/>
      <c r="B201" s="97"/>
      <c r="C201" s="97"/>
      <c r="D201" s="97"/>
      <c r="E201" s="97"/>
      <c r="F201" s="97"/>
      <c r="G201" s="97"/>
      <c r="H201" s="97"/>
      <c r="I201" s="96">
        <f t="shared" si="3"/>
        <v>198</v>
      </c>
      <c r="J201" s="95"/>
      <c r="K201" s="98"/>
      <c r="L201" s="98"/>
      <c r="M201" s="200"/>
      <c r="N201" s="97"/>
      <c r="O201" s="97"/>
      <c r="P201" s="97"/>
      <c r="Q201" s="97"/>
      <c r="R201" s="97"/>
      <c r="S201" s="97"/>
      <c r="T201" s="97"/>
      <c r="U201" s="97"/>
      <c r="V201" s="97"/>
      <c r="W201" s="97"/>
      <c r="X201" s="97"/>
      <c r="Y201" s="97"/>
      <c r="Z201" s="97"/>
      <c r="AA201" s="97"/>
      <c r="AB201" s="97"/>
      <c r="AC201" s="97"/>
      <c r="AD201" s="97"/>
      <c r="AE201" s="97"/>
    </row>
    <row r="202" spans="1:31" ht="19.5" customHeight="1" x14ac:dyDescent="0.25">
      <c r="A202" s="97"/>
      <c r="B202" s="97"/>
      <c r="C202" s="97"/>
      <c r="D202" s="97"/>
      <c r="E202" s="97"/>
      <c r="F202" s="97"/>
      <c r="G202" s="97"/>
      <c r="H202" s="97"/>
      <c r="I202" s="96">
        <f t="shared" si="3"/>
        <v>199</v>
      </c>
      <c r="J202" s="95"/>
      <c r="K202" s="98"/>
      <c r="L202" s="98"/>
      <c r="M202" s="200"/>
      <c r="N202" s="97"/>
      <c r="O202" s="97"/>
      <c r="P202" s="97"/>
      <c r="Q202" s="97"/>
      <c r="R202" s="97"/>
      <c r="S202" s="97"/>
      <c r="T202" s="97"/>
      <c r="U202" s="97"/>
      <c r="V202" s="97"/>
      <c r="W202" s="97"/>
      <c r="X202" s="97"/>
      <c r="Y202" s="97"/>
      <c r="Z202" s="97"/>
      <c r="AA202" s="97"/>
      <c r="AB202" s="97"/>
      <c r="AC202" s="97"/>
      <c r="AD202" s="97"/>
      <c r="AE202" s="97"/>
    </row>
    <row r="203" spans="1:31" ht="19.5" customHeight="1" x14ac:dyDescent="0.25">
      <c r="A203" s="97"/>
      <c r="B203" s="97"/>
      <c r="C203" s="97"/>
      <c r="D203" s="97"/>
      <c r="E203" s="97"/>
      <c r="F203" s="97"/>
      <c r="G203" s="97"/>
      <c r="H203" s="97"/>
      <c r="I203" s="96">
        <f t="shared" si="3"/>
        <v>200</v>
      </c>
      <c r="J203" s="95"/>
      <c r="K203" s="98"/>
      <c r="L203" s="98"/>
      <c r="M203" s="200"/>
      <c r="N203" s="97"/>
      <c r="O203" s="97"/>
      <c r="P203" s="97"/>
      <c r="Q203" s="97"/>
      <c r="R203" s="97"/>
      <c r="S203" s="97"/>
      <c r="T203" s="97"/>
      <c r="U203" s="97"/>
      <c r="V203" s="97"/>
      <c r="W203" s="97"/>
      <c r="X203" s="97"/>
      <c r="Y203" s="97"/>
      <c r="Z203" s="97"/>
      <c r="AA203" s="97"/>
      <c r="AB203" s="97"/>
      <c r="AC203" s="97"/>
      <c r="AD203" s="97"/>
      <c r="AE203" s="97"/>
    </row>
    <row r="204" spans="1:31" ht="19.5" customHeight="1" x14ac:dyDescent="0.25">
      <c r="A204" s="97"/>
      <c r="B204" s="97"/>
      <c r="C204" s="97"/>
      <c r="D204" s="97"/>
      <c r="E204" s="97"/>
      <c r="F204" s="97"/>
      <c r="G204" s="97"/>
      <c r="H204" s="97"/>
      <c r="I204" s="96">
        <f t="shared" si="3"/>
        <v>201</v>
      </c>
      <c r="J204" s="95"/>
      <c r="K204" s="98"/>
      <c r="L204" s="98"/>
      <c r="M204" s="200"/>
      <c r="N204" s="97"/>
      <c r="O204" s="97"/>
      <c r="P204" s="97"/>
      <c r="Q204" s="97"/>
      <c r="R204" s="97"/>
      <c r="S204" s="97"/>
      <c r="T204" s="97"/>
      <c r="U204" s="97"/>
      <c r="V204" s="97"/>
      <c r="W204" s="97"/>
      <c r="X204" s="97"/>
      <c r="Y204" s="97"/>
      <c r="Z204" s="97"/>
      <c r="AA204" s="97"/>
      <c r="AB204" s="97"/>
      <c r="AC204" s="97"/>
      <c r="AD204" s="97"/>
      <c r="AE204" s="97"/>
    </row>
    <row r="205" spans="1:31" ht="19.5" customHeight="1" x14ac:dyDescent="0.25">
      <c r="A205" s="97"/>
      <c r="B205" s="97"/>
      <c r="C205" s="97"/>
      <c r="D205" s="97"/>
      <c r="E205" s="97"/>
      <c r="F205" s="97"/>
      <c r="G205" s="97"/>
      <c r="H205" s="97"/>
      <c r="I205" s="96">
        <f t="shared" si="3"/>
        <v>202</v>
      </c>
      <c r="J205" s="95"/>
      <c r="K205" s="98"/>
      <c r="L205" s="98"/>
      <c r="M205" s="200"/>
      <c r="N205" s="97"/>
      <c r="O205" s="97"/>
      <c r="P205" s="97"/>
      <c r="Q205" s="97"/>
      <c r="R205" s="97"/>
      <c r="S205" s="97"/>
      <c r="T205" s="97"/>
      <c r="U205" s="97"/>
      <c r="V205" s="97"/>
      <c r="W205" s="97"/>
      <c r="X205" s="97"/>
      <c r="Y205" s="97"/>
      <c r="Z205" s="97"/>
      <c r="AA205" s="97"/>
      <c r="AB205" s="97"/>
      <c r="AC205" s="97"/>
      <c r="AD205" s="97"/>
      <c r="AE205" s="97"/>
    </row>
    <row r="206" spans="1:31" ht="19.5" customHeight="1" x14ac:dyDescent="0.25">
      <c r="A206" s="97"/>
      <c r="B206" s="97"/>
      <c r="C206" s="97"/>
      <c r="D206" s="97"/>
      <c r="E206" s="97"/>
      <c r="F206" s="97"/>
      <c r="G206" s="97"/>
      <c r="H206" s="97"/>
      <c r="I206" s="96">
        <f t="shared" si="3"/>
        <v>203</v>
      </c>
      <c r="J206" s="95"/>
      <c r="K206" s="98"/>
      <c r="L206" s="98"/>
      <c r="M206" s="200"/>
      <c r="N206" s="97"/>
      <c r="O206" s="97"/>
      <c r="P206" s="97"/>
      <c r="Q206" s="97"/>
      <c r="R206" s="97"/>
      <c r="S206" s="97"/>
      <c r="T206" s="97"/>
      <c r="U206" s="97"/>
      <c r="V206" s="97"/>
      <c r="W206" s="97"/>
      <c r="X206" s="97"/>
      <c r="Y206" s="97"/>
      <c r="Z206" s="97"/>
      <c r="AA206" s="97"/>
      <c r="AB206" s="97"/>
      <c r="AC206" s="97"/>
      <c r="AD206" s="97"/>
      <c r="AE206" s="97"/>
    </row>
    <row r="207" spans="1:31" ht="19.5" customHeight="1" x14ac:dyDescent="0.25">
      <c r="A207" s="97"/>
      <c r="B207" s="97"/>
      <c r="C207" s="97"/>
      <c r="D207" s="97"/>
      <c r="E207" s="97"/>
      <c r="F207" s="97"/>
      <c r="G207" s="97"/>
      <c r="H207" s="97"/>
      <c r="I207" s="96">
        <f t="shared" si="3"/>
        <v>204</v>
      </c>
      <c r="J207" s="95"/>
      <c r="K207" s="98"/>
      <c r="L207" s="98"/>
      <c r="M207" s="200"/>
      <c r="N207" s="97"/>
      <c r="O207" s="97"/>
      <c r="P207" s="97"/>
      <c r="Q207" s="97"/>
      <c r="R207" s="97"/>
      <c r="S207" s="97"/>
      <c r="T207" s="97"/>
      <c r="U207" s="97"/>
      <c r="V207" s="97"/>
      <c r="W207" s="97"/>
      <c r="X207" s="97"/>
      <c r="Y207" s="97"/>
      <c r="Z207" s="97"/>
      <c r="AA207" s="97"/>
      <c r="AB207" s="97"/>
      <c r="AC207" s="97"/>
      <c r="AD207" s="97"/>
      <c r="AE207" s="97"/>
    </row>
    <row r="208" spans="1:31" ht="19.5" customHeight="1" x14ac:dyDescent="0.25">
      <c r="A208" s="97"/>
      <c r="B208" s="97"/>
      <c r="C208" s="97"/>
      <c r="D208" s="97"/>
      <c r="E208" s="97"/>
      <c r="F208" s="97"/>
      <c r="G208" s="97"/>
      <c r="H208" s="97"/>
      <c r="I208" s="96">
        <f t="shared" si="3"/>
        <v>205</v>
      </c>
      <c r="J208" s="95"/>
      <c r="K208" s="98"/>
      <c r="L208" s="98"/>
      <c r="M208" s="200"/>
      <c r="N208" s="97"/>
      <c r="O208" s="97"/>
      <c r="P208" s="97"/>
      <c r="Q208" s="97"/>
      <c r="R208" s="97"/>
      <c r="S208" s="97"/>
      <c r="T208" s="97"/>
      <c r="U208" s="97"/>
      <c r="V208" s="97"/>
      <c r="W208" s="97"/>
      <c r="X208" s="97"/>
      <c r="Y208" s="97"/>
      <c r="Z208" s="97"/>
      <c r="AA208" s="97"/>
      <c r="AB208" s="97"/>
      <c r="AC208" s="97"/>
      <c r="AD208" s="97"/>
      <c r="AE208" s="97"/>
    </row>
    <row r="209" spans="1:31" ht="19.5" customHeight="1" x14ac:dyDescent="0.25">
      <c r="A209" s="97"/>
      <c r="B209" s="97"/>
      <c r="C209" s="97"/>
      <c r="D209" s="97"/>
      <c r="E209" s="97"/>
      <c r="F209" s="97"/>
      <c r="G209" s="97"/>
      <c r="H209" s="97"/>
      <c r="I209" s="96">
        <f t="shared" si="3"/>
        <v>206</v>
      </c>
      <c r="J209" s="95"/>
      <c r="K209" s="98"/>
      <c r="L209" s="98"/>
      <c r="M209" s="200"/>
      <c r="N209" s="97"/>
      <c r="O209" s="97"/>
      <c r="P209" s="97"/>
      <c r="Q209" s="97"/>
      <c r="R209" s="97"/>
      <c r="S209" s="97"/>
      <c r="T209" s="97"/>
      <c r="U209" s="97"/>
      <c r="V209" s="97"/>
      <c r="W209" s="97"/>
      <c r="X209" s="97"/>
      <c r="Y209" s="97"/>
      <c r="Z209" s="97"/>
      <c r="AA209" s="97"/>
      <c r="AB209" s="97"/>
      <c r="AC209" s="97"/>
      <c r="AD209" s="97"/>
      <c r="AE209" s="97"/>
    </row>
    <row r="210" spans="1:31" ht="19.5" customHeight="1" x14ac:dyDescent="0.25">
      <c r="A210" s="97"/>
      <c r="B210" s="97"/>
      <c r="C210" s="97"/>
      <c r="D210" s="97"/>
      <c r="E210" s="97"/>
      <c r="F210" s="97"/>
      <c r="G210" s="97"/>
      <c r="H210" s="97"/>
      <c r="I210" s="96">
        <f t="shared" si="3"/>
        <v>207</v>
      </c>
      <c r="J210" s="95"/>
      <c r="K210" s="98"/>
      <c r="L210" s="98"/>
      <c r="M210" s="200"/>
      <c r="N210" s="97"/>
      <c r="O210" s="97"/>
      <c r="P210" s="97"/>
      <c r="Q210" s="97"/>
      <c r="R210" s="97"/>
      <c r="S210" s="97"/>
      <c r="T210" s="97"/>
      <c r="U210" s="97"/>
      <c r="V210" s="97"/>
      <c r="W210" s="97"/>
      <c r="X210" s="97"/>
      <c r="Y210" s="97"/>
      <c r="Z210" s="97"/>
      <c r="AA210" s="97"/>
      <c r="AB210" s="97"/>
      <c r="AC210" s="97"/>
      <c r="AD210" s="97"/>
      <c r="AE210" s="97"/>
    </row>
    <row r="211" spans="1:31" ht="19.5" customHeight="1" x14ac:dyDescent="0.25">
      <c r="E211" s="97"/>
      <c r="F211" s="97"/>
      <c r="G211" s="97"/>
      <c r="H211" s="97"/>
      <c r="I211" s="96">
        <f t="shared" si="3"/>
        <v>208</v>
      </c>
      <c r="J211" s="95"/>
      <c r="K211" s="98"/>
      <c r="L211" s="98"/>
      <c r="M211" s="200"/>
      <c r="N211" s="97"/>
      <c r="O211" s="97"/>
      <c r="P211" s="97"/>
      <c r="Q211" s="97"/>
      <c r="R211" s="97"/>
      <c r="S211" s="97"/>
      <c r="T211" s="97"/>
      <c r="U211" s="97"/>
      <c r="V211" s="97"/>
      <c r="W211" s="97"/>
      <c r="X211" s="97"/>
      <c r="Y211" s="97"/>
      <c r="Z211" s="97"/>
      <c r="AA211" s="97"/>
      <c r="AB211" s="97"/>
      <c r="AC211" s="97"/>
      <c r="AD211" s="97"/>
      <c r="AE211" s="97"/>
    </row>
    <row r="212" spans="1:31" ht="19.5" customHeight="1" x14ac:dyDescent="0.25">
      <c r="E212" s="97"/>
      <c r="F212" s="97"/>
      <c r="G212" s="97"/>
      <c r="H212" s="97"/>
      <c r="I212" s="96">
        <f t="shared" si="3"/>
        <v>209</v>
      </c>
      <c r="J212" s="95"/>
      <c r="K212" s="98"/>
      <c r="L212" s="98"/>
      <c r="M212" s="200"/>
      <c r="N212" s="97"/>
      <c r="O212" s="97"/>
      <c r="P212" s="97"/>
      <c r="Q212" s="97"/>
      <c r="R212" s="97"/>
      <c r="S212" s="97"/>
      <c r="T212" s="97"/>
      <c r="U212" s="97"/>
      <c r="V212" s="97"/>
      <c r="W212" s="97"/>
      <c r="X212" s="97"/>
      <c r="Y212" s="97"/>
      <c r="Z212" s="97"/>
      <c r="AA212" s="97"/>
      <c r="AB212" s="97"/>
      <c r="AC212" s="97"/>
      <c r="AD212" s="97"/>
      <c r="AE212" s="97"/>
    </row>
    <row r="213" spans="1:31" ht="19.5" customHeight="1" x14ac:dyDescent="0.25">
      <c r="E213" s="97"/>
      <c r="F213" s="97"/>
      <c r="G213" s="97"/>
      <c r="H213" s="97"/>
      <c r="I213" s="96">
        <f t="shared" si="3"/>
        <v>210</v>
      </c>
      <c r="J213" s="95"/>
      <c r="K213" s="98"/>
      <c r="L213" s="98"/>
      <c r="M213" s="200"/>
      <c r="N213" s="97"/>
      <c r="O213" s="97"/>
      <c r="P213" s="97"/>
      <c r="Q213" s="97"/>
      <c r="R213" s="97"/>
      <c r="S213" s="97"/>
      <c r="T213" s="97"/>
      <c r="U213" s="97"/>
      <c r="V213" s="97"/>
      <c r="W213" s="97"/>
      <c r="X213" s="97"/>
      <c r="Y213" s="97"/>
      <c r="Z213" s="97"/>
      <c r="AA213" s="97"/>
      <c r="AB213" s="97"/>
      <c r="AC213" s="97"/>
      <c r="AD213" s="97"/>
      <c r="AE213" s="97"/>
    </row>
    <row r="214" spans="1:31" ht="19.5" customHeight="1" x14ac:dyDescent="0.25">
      <c r="E214" s="97"/>
      <c r="F214" s="97"/>
      <c r="G214" s="97"/>
      <c r="H214" s="97"/>
      <c r="I214" s="96">
        <f t="shared" si="3"/>
        <v>211</v>
      </c>
      <c r="J214" s="95"/>
      <c r="K214" s="98"/>
      <c r="L214" s="98"/>
      <c r="M214" s="200"/>
      <c r="N214" s="97"/>
      <c r="O214" s="97"/>
      <c r="P214" s="97"/>
      <c r="Q214" s="97"/>
      <c r="R214" s="97"/>
      <c r="S214" s="97"/>
      <c r="T214" s="97"/>
      <c r="U214" s="97"/>
      <c r="V214" s="97"/>
      <c r="W214" s="97"/>
      <c r="X214" s="97"/>
      <c r="Y214" s="97"/>
      <c r="Z214" s="97"/>
      <c r="AA214" s="97"/>
      <c r="AB214" s="97"/>
      <c r="AC214" s="97"/>
      <c r="AD214" s="97"/>
      <c r="AE214" s="97"/>
    </row>
    <row r="215" spans="1:31" ht="19.5" customHeight="1" x14ac:dyDescent="0.25">
      <c r="E215" s="97"/>
      <c r="F215" s="97"/>
      <c r="G215" s="97"/>
      <c r="H215" s="97"/>
      <c r="I215" s="96">
        <f t="shared" si="3"/>
        <v>212</v>
      </c>
      <c r="J215" s="95"/>
      <c r="K215" s="98"/>
      <c r="L215" s="98"/>
      <c r="M215" s="200"/>
      <c r="N215" s="97"/>
      <c r="O215" s="97"/>
      <c r="P215" s="97"/>
      <c r="Q215" s="97"/>
      <c r="R215" s="97"/>
      <c r="S215" s="97"/>
      <c r="T215" s="97"/>
      <c r="U215" s="97"/>
      <c r="V215" s="97"/>
      <c r="W215" s="97"/>
      <c r="X215" s="97"/>
      <c r="Y215" s="97"/>
      <c r="Z215" s="97"/>
      <c r="AA215" s="97"/>
      <c r="AB215" s="97"/>
      <c r="AC215" s="97"/>
      <c r="AD215" s="97"/>
      <c r="AE215" s="97"/>
    </row>
    <row r="216" spans="1:31" ht="19.5" customHeight="1" x14ac:dyDescent="0.25">
      <c r="E216" s="97"/>
      <c r="F216" s="97"/>
      <c r="G216" s="97"/>
      <c r="H216" s="97"/>
      <c r="I216" s="96">
        <f t="shared" si="3"/>
        <v>213</v>
      </c>
      <c r="J216" s="95"/>
      <c r="K216" s="98"/>
      <c r="L216" s="98"/>
      <c r="M216" s="200"/>
      <c r="N216" s="97"/>
      <c r="O216" s="97"/>
      <c r="P216" s="97"/>
      <c r="Q216" s="97"/>
      <c r="R216" s="97"/>
      <c r="S216" s="97"/>
      <c r="T216" s="97"/>
      <c r="U216" s="97"/>
      <c r="V216" s="97"/>
      <c r="W216" s="97"/>
      <c r="X216" s="97"/>
      <c r="Y216" s="97"/>
      <c r="Z216" s="97"/>
      <c r="AA216" s="97"/>
      <c r="AB216" s="97"/>
      <c r="AC216" s="97"/>
      <c r="AD216" s="97"/>
      <c r="AE216" s="97"/>
    </row>
    <row r="217" spans="1:31" ht="19.5" customHeight="1" x14ac:dyDescent="0.25">
      <c r="E217" s="97"/>
      <c r="F217" s="97"/>
      <c r="G217" s="97"/>
      <c r="H217" s="97"/>
      <c r="I217" s="96">
        <f t="shared" si="3"/>
        <v>214</v>
      </c>
      <c r="J217" s="95"/>
      <c r="K217" s="98"/>
      <c r="L217" s="98"/>
      <c r="M217" s="200"/>
      <c r="N217" s="97"/>
      <c r="O217" s="97"/>
      <c r="P217" s="97"/>
      <c r="Q217" s="97"/>
      <c r="R217" s="97"/>
      <c r="S217" s="97"/>
      <c r="T217" s="97"/>
      <c r="U217" s="97"/>
      <c r="V217" s="97"/>
      <c r="W217" s="97"/>
      <c r="X217" s="97"/>
      <c r="Y217" s="97"/>
      <c r="Z217" s="97"/>
      <c r="AA217" s="97"/>
      <c r="AB217" s="97"/>
      <c r="AC217" s="97"/>
      <c r="AD217" s="97"/>
      <c r="AE217" s="97"/>
    </row>
    <row r="218" spans="1:31" ht="19.5" customHeight="1" x14ac:dyDescent="0.25">
      <c r="E218" s="97"/>
      <c r="F218" s="97"/>
      <c r="G218" s="97"/>
      <c r="H218" s="97"/>
      <c r="I218" s="96">
        <f t="shared" si="3"/>
        <v>215</v>
      </c>
      <c r="J218" s="95"/>
      <c r="K218" s="98"/>
      <c r="L218" s="98"/>
      <c r="M218" s="200"/>
      <c r="N218" s="97"/>
      <c r="O218" s="97"/>
      <c r="P218" s="97"/>
      <c r="Q218" s="97"/>
      <c r="R218" s="97"/>
      <c r="S218" s="97"/>
      <c r="T218" s="97"/>
      <c r="U218" s="97"/>
      <c r="V218" s="97"/>
      <c r="W218" s="97"/>
      <c r="X218" s="97"/>
      <c r="Y218" s="97"/>
      <c r="Z218" s="97"/>
      <c r="AA218" s="97"/>
      <c r="AB218" s="97"/>
      <c r="AC218" s="97"/>
      <c r="AD218" s="97"/>
      <c r="AE218" s="97"/>
    </row>
    <row r="219" spans="1:31" ht="19.5" customHeight="1" x14ac:dyDescent="0.25">
      <c r="E219" s="97"/>
      <c r="F219" s="97"/>
      <c r="G219" s="97"/>
      <c r="H219" s="97"/>
      <c r="I219" s="96">
        <f t="shared" si="3"/>
        <v>216</v>
      </c>
      <c r="J219" s="95"/>
      <c r="K219" s="98"/>
      <c r="L219" s="98"/>
      <c r="M219" s="200"/>
      <c r="N219" s="97"/>
      <c r="O219" s="97"/>
      <c r="P219" s="97"/>
      <c r="Q219" s="97"/>
      <c r="R219" s="97"/>
      <c r="S219" s="97"/>
      <c r="T219" s="97"/>
      <c r="U219" s="97"/>
      <c r="V219" s="97"/>
      <c r="W219" s="97"/>
      <c r="X219" s="97"/>
      <c r="Y219" s="97"/>
      <c r="Z219" s="97"/>
      <c r="AA219" s="97"/>
      <c r="AB219" s="97"/>
      <c r="AC219" s="97"/>
      <c r="AD219" s="97"/>
      <c r="AE219" s="97"/>
    </row>
    <row r="220" spans="1:31" ht="19.5" customHeight="1" x14ac:dyDescent="0.25">
      <c r="E220" s="97"/>
      <c r="F220" s="97"/>
      <c r="G220" s="97"/>
      <c r="H220" s="97"/>
      <c r="I220" s="96">
        <f t="shared" si="3"/>
        <v>217</v>
      </c>
      <c r="J220" s="95"/>
      <c r="K220" s="98"/>
      <c r="L220" s="98"/>
      <c r="M220" s="200"/>
      <c r="N220" s="97"/>
      <c r="O220" s="97"/>
      <c r="P220" s="97"/>
      <c r="Q220" s="97"/>
      <c r="R220" s="97"/>
      <c r="S220" s="97"/>
      <c r="T220" s="97"/>
      <c r="U220" s="97"/>
      <c r="V220" s="97"/>
      <c r="W220" s="97"/>
      <c r="X220" s="97"/>
      <c r="Y220" s="97"/>
      <c r="Z220" s="97"/>
      <c r="AA220" s="97"/>
      <c r="AB220" s="97"/>
      <c r="AC220" s="97"/>
      <c r="AD220" s="97"/>
      <c r="AE220" s="97"/>
    </row>
    <row r="221" spans="1:31" ht="19.5" customHeight="1" x14ac:dyDescent="0.25">
      <c r="E221" s="97"/>
      <c r="F221" s="97"/>
      <c r="G221" s="97"/>
      <c r="H221" s="97"/>
      <c r="I221" s="96">
        <f t="shared" si="3"/>
        <v>218</v>
      </c>
      <c r="J221" s="95"/>
      <c r="K221" s="98"/>
      <c r="L221" s="98"/>
      <c r="M221" s="200"/>
      <c r="N221" s="97"/>
      <c r="O221" s="97"/>
      <c r="P221" s="97"/>
      <c r="Q221" s="97"/>
      <c r="R221" s="97"/>
      <c r="S221" s="97"/>
      <c r="T221" s="97"/>
      <c r="U221" s="97"/>
      <c r="V221" s="97"/>
      <c r="W221" s="97"/>
      <c r="X221" s="97"/>
      <c r="Y221" s="97"/>
      <c r="Z221" s="97"/>
      <c r="AA221" s="97"/>
      <c r="AB221" s="97"/>
      <c r="AC221" s="97"/>
      <c r="AD221" s="97"/>
      <c r="AE221" s="97"/>
    </row>
    <row r="222" spans="1:31" ht="19.5" customHeight="1" thickBot="1" x14ac:dyDescent="0.3">
      <c r="E222" s="97"/>
      <c r="F222" s="97"/>
      <c r="G222" s="97"/>
      <c r="H222" s="97"/>
      <c r="I222" s="197">
        <f t="shared" si="3"/>
        <v>219</v>
      </c>
      <c r="J222" s="99"/>
      <c r="K222" s="201"/>
      <c r="L222" s="201"/>
      <c r="M222" s="202"/>
      <c r="N222" s="97"/>
      <c r="O222" s="97"/>
      <c r="P222" s="97"/>
      <c r="Q222" s="97"/>
      <c r="R222" s="97"/>
      <c r="S222" s="97"/>
      <c r="T222" s="97"/>
      <c r="U222" s="97"/>
      <c r="V222" s="97"/>
      <c r="W222" s="97"/>
      <c r="X222" s="97"/>
      <c r="Y222" s="97"/>
      <c r="Z222" s="97"/>
      <c r="AA222" s="97"/>
      <c r="AB222" s="97"/>
      <c r="AC222" s="97"/>
      <c r="AD222" s="97"/>
      <c r="AE222" s="97"/>
    </row>
    <row r="223" spans="1:31" ht="19.5" customHeight="1" x14ac:dyDescent="0.25">
      <c r="E223" s="97"/>
      <c r="F223" s="97"/>
      <c r="G223" s="97"/>
      <c r="H223" s="97"/>
      <c r="I223" s="90"/>
      <c r="J223" s="91"/>
      <c r="K223" s="90"/>
      <c r="M223" s="90"/>
      <c r="N223" s="97"/>
      <c r="O223" s="97"/>
      <c r="P223" s="97"/>
      <c r="Q223" s="97"/>
      <c r="R223" s="97"/>
      <c r="S223" s="97"/>
      <c r="T223" s="97"/>
      <c r="U223" s="97"/>
      <c r="V223" s="97"/>
      <c r="W223" s="97"/>
      <c r="X223" s="97"/>
      <c r="Y223" s="97"/>
      <c r="Z223" s="97"/>
      <c r="AA223" s="97"/>
      <c r="AB223" s="97"/>
      <c r="AC223" s="97"/>
      <c r="AD223" s="97"/>
      <c r="AE223" s="97"/>
    </row>
    <row r="224" spans="1:31" ht="15.75" customHeight="1" x14ac:dyDescent="0.25">
      <c r="I224" s="90"/>
      <c r="J224" s="91"/>
      <c r="K224" s="90"/>
      <c r="M224" s="90"/>
    </row>
    <row r="225" spans="9:40" ht="15.75" customHeight="1" x14ac:dyDescent="0.25">
      <c r="I225" s="90"/>
      <c r="J225" s="91"/>
      <c r="K225" s="90"/>
      <c r="M225" s="90"/>
    </row>
    <row r="226" spans="9:40" ht="15.75" customHeight="1" x14ac:dyDescent="0.25">
      <c r="I226" s="90"/>
      <c r="J226" s="91"/>
      <c r="K226" s="90"/>
      <c r="M226" s="90"/>
    </row>
    <row r="227" spans="9:40" ht="15.75" customHeight="1" x14ac:dyDescent="0.25">
      <c r="I227" s="90"/>
      <c r="J227" s="203" t="s">
        <v>65</v>
      </c>
      <c r="K227" s="205">
        <f>I222</f>
        <v>219</v>
      </c>
      <c r="M227" s="90"/>
    </row>
    <row r="228" spans="9:40" ht="15.75" customHeight="1" x14ac:dyDescent="0.25">
      <c r="I228" s="90"/>
      <c r="J228" s="203" t="s">
        <v>66</v>
      </c>
      <c r="K228" s="204">
        <f>COUNTIF(Tabela42[MATRICULADO (A)],"SIM")</f>
        <v>4</v>
      </c>
      <c r="M228" s="90"/>
    </row>
    <row r="229" spans="9:40" ht="15.75" customHeight="1" x14ac:dyDescent="0.25">
      <c r="I229" s="90"/>
      <c r="J229" s="203" t="s">
        <v>67</v>
      </c>
      <c r="K229" s="204">
        <f>COUNTIF(Tabela42[MATRICULADO (A)],"NÃO")</f>
        <v>1</v>
      </c>
      <c r="M229" s="90"/>
    </row>
    <row r="230" spans="9:40" ht="15.75" customHeight="1" x14ac:dyDescent="0.25">
      <c r="I230" s="90"/>
      <c r="J230" s="91"/>
      <c r="K230" s="90"/>
      <c r="M230" s="90"/>
    </row>
    <row r="231" spans="9:40" ht="15.75" customHeight="1" x14ac:dyDescent="0.25">
      <c r="I231" s="90"/>
      <c r="J231" s="91"/>
      <c r="K231" s="90"/>
      <c r="M231" s="90"/>
    </row>
    <row r="232" spans="9:40" ht="15.75" customHeight="1" x14ac:dyDescent="0.25">
      <c r="I232" s="90"/>
      <c r="J232" s="91"/>
      <c r="K232" s="90"/>
      <c r="M232" s="90"/>
    </row>
    <row r="233" spans="9:40" ht="15.75" customHeight="1" x14ac:dyDescent="0.25">
      <c r="I233" s="90"/>
      <c r="J233" s="91"/>
      <c r="K233" s="90"/>
      <c r="M233" s="90"/>
    </row>
    <row r="234" spans="9:40" ht="15.75" customHeight="1" x14ac:dyDescent="0.25">
      <c r="I234" s="90"/>
      <c r="J234" s="91"/>
      <c r="K234" s="90"/>
      <c r="M234" s="90"/>
    </row>
    <row r="235" spans="9:40" ht="15.75" customHeight="1" x14ac:dyDescent="0.25">
      <c r="I235" s="90"/>
      <c r="M235" s="90"/>
    </row>
    <row r="236" spans="9:40" ht="15.75" customHeight="1" x14ac:dyDescent="0.25">
      <c r="I236" s="90"/>
      <c r="M236" s="90"/>
      <c r="AM236" s="100" t="s">
        <v>65</v>
      </c>
      <c r="AN236" s="100">
        <v>400</v>
      </c>
    </row>
    <row r="237" spans="9:40" ht="15.75" customHeight="1" x14ac:dyDescent="0.25">
      <c r="I237" s="90"/>
      <c r="M237" s="90"/>
      <c r="AM237" s="100" t="s">
        <v>66</v>
      </c>
      <c r="AN237" s="100">
        <v>221</v>
      </c>
    </row>
    <row r="238" spans="9:40" ht="15.75" customHeight="1" x14ac:dyDescent="0.25">
      <c r="I238" s="90"/>
      <c r="M238" s="90"/>
      <c r="AM238" s="100" t="s">
        <v>67</v>
      </c>
      <c r="AN238" s="100">
        <f>AN236-AN237</f>
        <v>179</v>
      </c>
    </row>
    <row r="239" spans="9:40" ht="15.75" customHeight="1" x14ac:dyDescent="0.25">
      <c r="I239" s="90"/>
      <c r="M239" s="90"/>
    </row>
    <row r="240" spans="9:40" ht="15.75" customHeight="1" x14ac:dyDescent="0.25">
      <c r="I240" s="90"/>
      <c r="M240" s="90"/>
    </row>
    <row r="241" spans="9:13" ht="15.75" customHeight="1" x14ac:dyDescent="0.25">
      <c r="I241" s="90"/>
      <c r="J241" s="91"/>
      <c r="K241" s="90"/>
      <c r="M241" s="90"/>
    </row>
    <row r="242" spans="9:13" ht="15.75" customHeight="1" x14ac:dyDescent="0.25">
      <c r="I242" s="90"/>
      <c r="J242" s="91"/>
      <c r="K242" s="90"/>
      <c r="M242" s="90"/>
    </row>
    <row r="243" spans="9:13" ht="15.75" customHeight="1" x14ac:dyDescent="0.25">
      <c r="I243" s="90"/>
      <c r="J243" s="91"/>
      <c r="K243" s="90"/>
      <c r="M243" s="90"/>
    </row>
    <row r="244" spans="9:13" ht="15.75" customHeight="1" x14ac:dyDescent="0.25">
      <c r="I244" s="90"/>
      <c r="J244" s="91"/>
      <c r="K244" s="90"/>
      <c r="M244" s="90"/>
    </row>
    <row r="245" spans="9:13" ht="15.75" customHeight="1" x14ac:dyDescent="0.25">
      <c r="I245" s="90"/>
      <c r="J245" s="91"/>
      <c r="K245" s="90"/>
      <c r="M245" s="90"/>
    </row>
    <row r="246" spans="9:13" ht="15.75" customHeight="1" x14ac:dyDescent="0.25">
      <c r="I246" s="90"/>
      <c r="J246" s="91"/>
      <c r="K246" s="90"/>
      <c r="M246" s="90"/>
    </row>
    <row r="247" spans="9:13" ht="15.75" customHeight="1" x14ac:dyDescent="0.25">
      <c r="I247" s="90"/>
      <c r="J247" s="91"/>
      <c r="K247" s="90"/>
      <c r="M247" s="90"/>
    </row>
    <row r="248" spans="9:13" ht="15.75" customHeight="1" x14ac:dyDescent="0.25">
      <c r="I248" s="90"/>
      <c r="J248" s="91"/>
      <c r="K248" s="90"/>
      <c r="M248" s="90"/>
    </row>
    <row r="249" spans="9:13" ht="15.75" customHeight="1" x14ac:dyDescent="0.25">
      <c r="I249" s="90"/>
      <c r="J249" s="91"/>
      <c r="K249" s="90"/>
      <c r="M249" s="90"/>
    </row>
    <row r="250" spans="9:13" ht="15.75" customHeight="1" x14ac:dyDescent="0.25">
      <c r="I250" s="90"/>
      <c r="J250" s="91"/>
      <c r="K250" s="90"/>
      <c r="M250" s="90"/>
    </row>
    <row r="251" spans="9:13" ht="15.75" customHeight="1" x14ac:dyDescent="0.25">
      <c r="I251" s="90"/>
      <c r="J251" s="91"/>
      <c r="K251" s="90"/>
      <c r="M251" s="90"/>
    </row>
    <row r="252" spans="9:13" ht="15.75" customHeight="1" x14ac:dyDescent="0.25">
      <c r="I252" s="90"/>
      <c r="J252" s="91"/>
      <c r="K252" s="90"/>
      <c r="M252" s="90"/>
    </row>
    <row r="253" spans="9:13" ht="15.75" customHeight="1" x14ac:dyDescent="0.25">
      <c r="I253" s="90"/>
      <c r="J253" s="91"/>
      <c r="K253" s="90"/>
      <c r="M253" s="90"/>
    </row>
    <row r="254" spans="9:13" ht="15.75" customHeight="1" x14ac:dyDescent="0.25">
      <c r="I254" s="90"/>
      <c r="J254" s="91"/>
      <c r="K254" s="90"/>
      <c r="M254" s="90"/>
    </row>
    <row r="255" spans="9:13" ht="15.75" customHeight="1" x14ac:dyDescent="0.25">
      <c r="I255" s="90"/>
      <c r="J255" s="91"/>
      <c r="K255" s="90"/>
      <c r="M255" s="90"/>
    </row>
    <row r="256" spans="9:13" ht="15.75" customHeight="1" x14ac:dyDescent="0.25">
      <c r="I256" s="90"/>
      <c r="J256" s="91"/>
      <c r="K256" s="90"/>
      <c r="M256" s="90"/>
    </row>
    <row r="257" spans="9:13" ht="15.75" customHeight="1" x14ac:dyDescent="0.25">
      <c r="I257" s="90"/>
      <c r="J257" s="91"/>
      <c r="K257" s="90"/>
      <c r="M257" s="90"/>
    </row>
    <row r="258" spans="9:13" ht="15.75" customHeight="1" x14ac:dyDescent="0.25">
      <c r="I258" s="90"/>
      <c r="J258" s="91"/>
      <c r="K258" s="90"/>
      <c r="M258" s="90"/>
    </row>
    <row r="259" spans="9:13" ht="15.75" customHeight="1" x14ac:dyDescent="0.25">
      <c r="I259" s="90"/>
      <c r="J259" s="91"/>
      <c r="K259" s="90"/>
      <c r="M259" s="90"/>
    </row>
    <row r="260" spans="9:13" ht="15.75" customHeight="1" x14ac:dyDescent="0.25">
      <c r="I260" s="90"/>
      <c r="J260" s="91"/>
      <c r="K260" s="90"/>
      <c r="M260" s="90"/>
    </row>
    <row r="261" spans="9:13" ht="15.75" customHeight="1" x14ac:dyDescent="0.25">
      <c r="I261" s="90"/>
      <c r="J261" s="91"/>
      <c r="K261" s="90"/>
      <c r="M261" s="90"/>
    </row>
    <row r="262" spans="9:13" ht="15.75" customHeight="1" x14ac:dyDescent="0.25">
      <c r="I262" s="90"/>
      <c r="J262" s="91"/>
      <c r="K262" s="90"/>
      <c r="M262" s="90"/>
    </row>
    <row r="263" spans="9:13" ht="15.75" customHeight="1" x14ac:dyDescent="0.25">
      <c r="I263" s="90"/>
      <c r="J263" s="91"/>
      <c r="K263" s="90"/>
      <c r="M263" s="90"/>
    </row>
    <row r="264" spans="9:13" ht="15.75" customHeight="1" x14ac:dyDescent="0.25">
      <c r="I264" s="90"/>
      <c r="J264" s="91"/>
      <c r="K264" s="90"/>
      <c r="M264" s="90"/>
    </row>
    <row r="265" spans="9:13" ht="15.75" customHeight="1" x14ac:dyDescent="0.25">
      <c r="I265" s="90"/>
      <c r="J265" s="91"/>
      <c r="K265" s="90"/>
      <c r="M265" s="90"/>
    </row>
    <row r="266" spans="9:13" ht="15.75" customHeight="1" x14ac:dyDescent="0.25">
      <c r="I266" s="90"/>
      <c r="J266" s="91"/>
      <c r="K266" s="90"/>
      <c r="M266" s="90"/>
    </row>
    <row r="267" spans="9:13" ht="15.75" customHeight="1" x14ac:dyDescent="0.25">
      <c r="I267" s="90"/>
      <c r="J267" s="91"/>
      <c r="K267" s="90"/>
      <c r="M267" s="90"/>
    </row>
    <row r="268" spans="9:13" ht="15.75" customHeight="1" x14ac:dyDescent="0.25">
      <c r="I268" s="90"/>
      <c r="J268" s="91"/>
      <c r="K268" s="90"/>
      <c r="M268" s="90"/>
    </row>
    <row r="269" spans="9:13" ht="15.75" customHeight="1" x14ac:dyDescent="0.25">
      <c r="I269" s="90"/>
      <c r="J269" s="91"/>
      <c r="K269" s="90"/>
      <c r="M269" s="90"/>
    </row>
    <row r="270" spans="9:13" ht="15.75" customHeight="1" x14ac:dyDescent="0.25">
      <c r="I270" s="90"/>
      <c r="J270" s="91"/>
      <c r="K270" s="90"/>
      <c r="M270" s="90"/>
    </row>
    <row r="271" spans="9:13" ht="15.75" customHeight="1" x14ac:dyDescent="0.25">
      <c r="I271" s="90"/>
      <c r="J271" s="91"/>
      <c r="K271" s="90"/>
      <c r="M271" s="90"/>
    </row>
    <row r="272" spans="9:13" ht="15.75" customHeight="1" x14ac:dyDescent="0.25">
      <c r="I272" s="90"/>
      <c r="J272" s="91"/>
      <c r="K272" s="90"/>
      <c r="M272" s="90"/>
    </row>
    <row r="273" spans="9:13" ht="15.75" customHeight="1" x14ac:dyDescent="0.25">
      <c r="I273" s="90"/>
      <c r="J273" s="91"/>
      <c r="K273" s="90"/>
      <c r="M273" s="90"/>
    </row>
    <row r="274" spans="9:13" ht="15.75" customHeight="1" x14ac:dyDescent="0.25">
      <c r="I274" s="90"/>
      <c r="J274" s="91"/>
      <c r="K274" s="90"/>
      <c r="M274" s="90"/>
    </row>
    <row r="275" spans="9:13" ht="15.75" customHeight="1" x14ac:dyDescent="0.25">
      <c r="I275" s="90"/>
      <c r="J275" s="91"/>
      <c r="K275" s="90"/>
      <c r="M275" s="90"/>
    </row>
    <row r="276" spans="9:13" ht="15.75" customHeight="1" x14ac:dyDescent="0.25">
      <c r="I276" s="90"/>
      <c r="J276" s="91"/>
      <c r="K276" s="90"/>
      <c r="M276" s="90"/>
    </row>
    <row r="277" spans="9:13" ht="15.75" customHeight="1" x14ac:dyDescent="0.25">
      <c r="I277" s="90"/>
      <c r="J277" s="91"/>
      <c r="K277" s="90"/>
      <c r="M277" s="90"/>
    </row>
    <row r="278" spans="9:13" ht="15.75" customHeight="1" x14ac:dyDescent="0.25">
      <c r="I278" s="90"/>
      <c r="J278" s="91"/>
      <c r="K278" s="90"/>
      <c r="M278" s="90"/>
    </row>
    <row r="279" spans="9:13" ht="15.75" customHeight="1" x14ac:dyDescent="0.25">
      <c r="I279" s="90"/>
      <c r="J279" s="91"/>
      <c r="K279" s="90"/>
      <c r="M279" s="90"/>
    </row>
    <row r="280" spans="9:13" ht="15.75" customHeight="1" x14ac:dyDescent="0.25">
      <c r="I280" s="90"/>
      <c r="J280" s="91"/>
      <c r="K280" s="90"/>
      <c r="M280" s="90"/>
    </row>
    <row r="281" spans="9:13" ht="15.75" customHeight="1" x14ac:dyDescent="0.25">
      <c r="I281" s="90"/>
      <c r="J281" s="91"/>
      <c r="K281" s="90"/>
      <c r="M281" s="90"/>
    </row>
    <row r="282" spans="9:13" ht="15.75" customHeight="1" x14ac:dyDescent="0.25">
      <c r="I282" s="90"/>
      <c r="J282" s="91"/>
      <c r="K282" s="90"/>
      <c r="M282" s="90"/>
    </row>
    <row r="283" spans="9:13" ht="15.75" customHeight="1" x14ac:dyDescent="0.25">
      <c r="I283" s="90"/>
      <c r="J283" s="91"/>
      <c r="K283" s="90"/>
      <c r="M283" s="90"/>
    </row>
    <row r="284" spans="9:13" ht="15.75" customHeight="1" x14ac:dyDescent="0.25">
      <c r="I284" s="90"/>
      <c r="J284" s="91"/>
      <c r="K284" s="90"/>
      <c r="M284" s="90"/>
    </row>
    <row r="285" spans="9:13" ht="15.75" customHeight="1" x14ac:dyDescent="0.25">
      <c r="I285" s="90"/>
      <c r="J285" s="91"/>
      <c r="K285" s="90"/>
      <c r="M285" s="90"/>
    </row>
    <row r="286" spans="9:13" ht="15.75" customHeight="1" x14ac:dyDescent="0.25">
      <c r="I286" s="90"/>
      <c r="J286" s="91"/>
      <c r="K286" s="90"/>
      <c r="M286" s="90"/>
    </row>
    <row r="287" spans="9:13" ht="15.75" customHeight="1" x14ac:dyDescent="0.25">
      <c r="I287" s="90"/>
      <c r="J287" s="91"/>
      <c r="K287" s="90"/>
      <c r="M287" s="90"/>
    </row>
    <row r="288" spans="9:13" ht="15.75" customHeight="1" x14ac:dyDescent="0.25">
      <c r="I288" s="90"/>
      <c r="J288" s="91"/>
      <c r="K288" s="90"/>
      <c r="M288" s="90"/>
    </row>
    <row r="289" spans="9:13" ht="15.75" customHeight="1" x14ac:dyDescent="0.25">
      <c r="I289" s="90"/>
      <c r="J289" s="91"/>
      <c r="K289" s="90"/>
      <c r="M289" s="90"/>
    </row>
    <row r="290" spans="9:13" ht="15.75" customHeight="1" x14ac:dyDescent="0.25">
      <c r="I290" s="90"/>
      <c r="J290" s="91"/>
      <c r="K290" s="90"/>
      <c r="M290" s="90"/>
    </row>
    <row r="291" spans="9:13" ht="15.75" customHeight="1" x14ac:dyDescent="0.25">
      <c r="I291" s="90"/>
      <c r="J291" s="91"/>
      <c r="K291" s="90"/>
      <c r="M291" s="90"/>
    </row>
    <row r="292" spans="9:13" ht="15.75" customHeight="1" x14ac:dyDescent="0.25">
      <c r="I292" s="90"/>
      <c r="J292" s="91"/>
      <c r="K292" s="90"/>
      <c r="M292" s="90"/>
    </row>
    <row r="293" spans="9:13" ht="15.75" customHeight="1" x14ac:dyDescent="0.25">
      <c r="I293" s="90"/>
      <c r="J293" s="91"/>
      <c r="K293" s="90"/>
      <c r="M293" s="90"/>
    </row>
    <row r="294" spans="9:13" ht="15.75" customHeight="1" x14ac:dyDescent="0.25">
      <c r="I294" s="90"/>
      <c r="J294" s="91"/>
      <c r="K294" s="90"/>
      <c r="M294" s="90"/>
    </row>
    <row r="295" spans="9:13" ht="15.75" customHeight="1" x14ac:dyDescent="0.25">
      <c r="I295" s="90"/>
      <c r="J295" s="91"/>
      <c r="K295" s="90"/>
      <c r="M295" s="90"/>
    </row>
    <row r="296" spans="9:13" ht="15.75" customHeight="1" x14ac:dyDescent="0.25">
      <c r="I296" s="90"/>
      <c r="J296" s="91"/>
      <c r="K296" s="90"/>
      <c r="M296" s="90"/>
    </row>
    <row r="297" spans="9:13" ht="15.75" customHeight="1" x14ac:dyDescent="0.25">
      <c r="I297" s="90"/>
      <c r="J297" s="91"/>
      <c r="K297" s="90"/>
      <c r="M297" s="90"/>
    </row>
    <row r="298" spans="9:13" ht="15.75" customHeight="1" x14ac:dyDescent="0.25">
      <c r="I298" s="90"/>
      <c r="J298" s="91"/>
      <c r="K298" s="90"/>
      <c r="M298" s="90"/>
    </row>
    <row r="299" spans="9:13" ht="15.75" customHeight="1" x14ac:dyDescent="0.25">
      <c r="I299" s="90"/>
      <c r="J299" s="91"/>
      <c r="K299" s="90"/>
      <c r="M299" s="90"/>
    </row>
    <row r="300" spans="9:13" ht="15.75" customHeight="1" x14ac:dyDescent="0.25">
      <c r="I300" s="90"/>
      <c r="J300" s="91"/>
      <c r="K300" s="90"/>
      <c r="M300" s="90"/>
    </row>
    <row r="301" spans="9:13" ht="15.75" customHeight="1" x14ac:dyDescent="0.25">
      <c r="I301" s="90"/>
      <c r="J301" s="91"/>
      <c r="K301" s="90"/>
      <c r="M301" s="90"/>
    </row>
    <row r="302" spans="9:13" ht="15.75" customHeight="1" x14ac:dyDescent="0.25">
      <c r="I302" s="90"/>
      <c r="J302" s="91"/>
      <c r="K302" s="90"/>
      <c r="M302" s="90"/>
    </row>
    <row r="303" spans="9:13" ht="15.75" customHeight="1" x14ac:dyDescent="0.25">
      <c r="I303" s="90"/>
      <c r="J303" s="91"/>
      <c r="K303" s="90"/>
      <c r="M303" s="90"/>
    </row>
    <row r="304" spans="9:13" ht="15.75" customHeight="1" x14ac:dyDescent="0.25">
      <c r="I304" s="90"/>
      <c r="J304" s="91"/>
      <c r="K304" s="90"/>
      <c r="M304" s="90"/>
    </row>
    <row r="305" spans="9:13" ht="15.75" customHeight="1" x14ac:dyDescent="0.25">
      <c r="I305" s="90"/>
      <c r="J305" s="91"/>
      <c r="K305" s="90"/>
      <c r="M305" s="90"/>
    </row>
    <row r="306" spans="9:13" ht="15.75" customHeight="1" x14ac:dyDescent="0.25">
      <c r="I306" s="90"/>
      <c r="J306" s="91"/>
      <c r="K306" s="90"/>
      <c r="M306" s="90"/>
    </row>
    <row r="307" spans="9:13" ht="15.75" customHeight="1" x14ac:dyDescent="0.25">
      <c r="I307" s="90"/>
      <c r="J307" s="91"/>
      <c r="K307" s="90"/>
      <c r="M307" s="90"/>
    </row>
    <row r="308" spans="9:13" ht="15.75" customHeight="1" x14ac:dyDescent="0.25">
      <c r="I308" s="90"/>
      <c r="J308" s="91"/>
      <c r="K308" s="90"/>
      <c r="M308" s="90"/>
    </row>
    <row r="309" spans="9:13" ht="15.75" customHeight="1" x14ac:dyDescent="0.25">
      <c r="I309" s="90"/>
      <c r="J309" s="91"/>
      <c r="K309" s="90"/>
      <c r="M309" s="90"/>
    </row>
    <row r="310" spans="9:13" ht="15.75" customHeight="1" x14ac:dyDescent="0.25">
      <c r="I310" s="90"/>
      <c r="J310" s="91"/>
      <c r="K310" s="90"/>
      <c r="M310" s="90"/>
    </row>
    <row r="311" spans="9:13" ht="15.75" customHeight="1" x14ac:dyDescent="0.25">
      <c r="I311" s="90"/>
      <c r="J311" s="91"/>
      <c r="K311" s="90"/>
      <c r="M311" s="90"/>
    </row>
    <row r="312" spans="9:13" ht="15.75" customHeight="1" x14ac:dyDescent="0.25">
      <c r="I312" s="90"/>
      <c r="J312" s="91"/>
      <c r="K312" s="90"/>
      <c r="M312" s="90"/>
    </row>
    <row r="313" spans="9:13" ht="15.75" customHeight="1" x14ac:dyDescent="0.25">
      <c r="I313" s="90"/>
      <c r="J313" s="91"/>
      <c r="K313" s="90"/>
      <c r="M313" s="90"/>
    </row>
    <row r="314" spans="9:13" ht="15.75" customHeight="1" x14ac:dyDescent="0.25">
      <c r="I314" s="90"/>
      <c r="J314" s="91"/>
      <c r="K314" s="90"/>
      <c r="M314" s="90"/>
    </row>
    <row r="315" spans="9:13" ht="15.75" customHeight="1" x14ac:dyDescent="0.25">
      <c r="I315" s="90"/>
      <c r="J315" s="91"/>
      <c r="K315" s="90"/>
      <c r="M315" s="90"/>
    </row>
    <row r="316" spans="9:13" ht="15.75" customHeight="1" x14ac:dyDescent="0.25">
      <c r="I316" s="90"/>
      <c r="J316" s="91"/>
      <c r="K316" s="90"/>
      <c r="M316" s="90"/>
    </row>
    <row r="317" spans="9:13" ht="15.75" customHeight="1" x14ac:dyDescent="0.25">
      <c r="I317" s="90"/>
      <c r="J317" s="91"/>
      <c r="K317" s="90"/>
      <c r="M317" s="90"/>
    </row>
    <row r="318" spans="9:13" ht="15.75" customHeight="1" x14ac:dyDescent="0.25">
      <c r="I318" s="90"/>
      <c r="J318" s="91"/>
      <c r="K318" s="90"/>
      <c r="M318" s="90"/>
    </row>
    <row r="319" spans="9:13" ht="15.75" customHeight="1" x14ac:dyDescent="0.25">
      <c r="I319" s="90"/>
      <c r="J319" s="91"/>
      <c r="K319" s="90"/>
      <c r="M319" s="90"/>
    </row>
    <row r="320" spans="9:13" ht="15.75" customHeight="1" x14ac:dyDescent="0.25">
      <c r="I320" s="90"/>
      <c r="J320" s="91"/>
      <c r="K320" s="90"/>
      <c r="M320" s="90"/>
    </row>
    <row r="321" spans="9:13" ht="15.75" customHeight="1" x14ac:dyDescent="0.25">
      <c r="I321" s="90"/>
      <c r="J321" s="91"/>
      <c r="K321" s="90"/>
      <c r="M321" s="90"/>
    </row>
    <row r="322" spans="9:13" ht="15.75" customHeight="1" x14ac:dyDescent="0.25">
      <c r="I322" s="90"/>
      <c r="J322" s="91"/>
      <c r="K322" s="90"/>
      <c r="M322" s="90"/>
    </row>
    <row r="323" spans="9:13" ht="15.75" customHeight="1" x14ac:dyDescent="0.25">
      <c r="I323" s="90"/>
      <c r="J323" s="91"/>
      <c r="K323" s="90"/>
      <c r="M323" s="90"/>
    </row>
    <row r="324" spans="9:13" ht="15.75" customHeight="1" x14ac:dyDescent="0.25">
      <c r="I324" s="90"/>
      <c r="J324" s="91"/>
      <c r="K324" s="90"/>
      <c r="M324" s="90"/>
    </row>
    <row r="325" spans="9:13" ht="15.75" customHeight="1" x14ac:dyDescent="0.25">
      <c r="I325" s="90"/>
      <c r="J325" s="91"/>
      <c r="K325" s="90"/>
      <c r="M325" s="90"/>
    </row>
    <row r="326" spans="9:13" ht="15.75" customHeight="1" x14ac:dyDescent="0.25">
      <c r="I326" s="90"/>
      <c r="J326" s="91"/>
      <c r="K326" s="90"/>
      <c r="M326" s="90"/>
    </row>
    <row r="327" spans="9:13" ht="15.75" customHeight="1" x14ac:dyDescent="0.25">
      <c r="I327" s="90"/>
      <c r="J327" s="91"/>
      <c r="K327" s="90"/>
      <c r="M327" s="90"/>
    </row>
    <row r="328" spans="9:13" ht="15.75" customHeight="1" x14ac:dyDescent="0.25">
      <c r="I328" s="90"/>
      <c r="J328" s="91"/>
      <c r="K328" s="90"/>
      <c r="M328" s="90"/>
    </row>
    <row r="329" spans="9:13" ht="15.75" customHeight="1" x14ac:dyDescent="0.25">
      <c r="I329" s="90"/>
      <c r="J329" s="91"/>
      <c r="K329" s="90"/>
      <c r="M329" s="90"/>
    </row>
    <row r="330" spans="9:13" ht="15.75" customHeight="1" x14ac:dyDescent="0.25">
      <c r="I330" s="90"/>
      <c r="J330" s="91"/>
      <c r="K330" s="90"/>
      <c r="M330" s="90"/>
    </row>
    <row r="331" spans="9:13" ht="15.75" customHeight="1" x14ac:dyDescent="0.25">
      <c r="I331" s="90"/>
      <c r="J331" s="91"/>
      <c r="K331" s="90"/>
      <c r="M331" s="90"/>
    </row>
    <row r="332" spans="9:13" ht="15.75" customHeight="1" x14ac:dyDescent="0.25">
      <c r="I332" s="90"/>
      <c r="J332" s="91"/>
      <c r="K332" s="90"/>
      <c r="M332" s="90"/>
    </row>
    <row r="333" spans="9:13" ht="15.75" customHeight="1" x14ac:dyDescent="0.25">
      <c r="I333" s="90"/>
      <c r="J333" s="91"/>
      <c r="K333" s="90"/>
      <c r="M333" s="90"/>
    </row>
    <row r="334" spans="9:13" ht="15.75" customHeight="1" x14ac:dyDescent="0.25">
      <c r="I334" s="90"/>
      <c r="J334" s="91"/>
      <c r="K334" s="90"/>
      <c r="M334" s="90"/>
    </row>
    <row r="335" spans="9:13" ht="15.75" customHeight="1" x14ac:dyDescent="0.25">
      <c r="I335" s="90"/>
      <c r="J335" s="91"/>
      <c r="K335" s="90"/>
      <c r="M335" s="90"/>
    </row>
    <row r="336" spans="9:13" ht="15.75" customHeight="1" x14ac:dyDescent="0.25">
      <c r="I336" s="90"/>
      <c r="J336" s="91"/>
      <c r="K336" s="90"/>
      <c r="M336" s="90"/>
    </row>
    <row r="337" spans="9:13" ht="15.75" customHeight="1" x14ac:dyDescent="0.25">
      <c r="I337" s="90"/>
      <c r="J337" s="91"/>
      <c r="K337" s="90"/>
      <c r="M337" s="90"/>
    </row>
    <row r="338" spans="9:13" ht="15.75" customHeight="1" x14ac:dyDescent="0.25">
      <c r="I338" s="90"/>
      <c r="J338" s="91"/>
      <c r="K338" s="90"/>
      <c r="M338" s="90"/>
    </row>
    <row r="339" spans="9:13" ht="15.75" customHeight="1" x14ac:dyDescent="0.25">
      <c r="I339" s="90"/>
      <c r="J339" s="91"/>
      <c r="K339" s="90"/>
      <c r="M339" s="90"/>
    </row>
    <row r="340" spans="9:13" ht="15.75" customHeight="1" x14ac:dyDescent="0.25">
      <c r="I340" s="90"/>
      <c r="J340" s="91"/>
      <c r="K340" s="90"/>
      <c r="M340" s="90"/>
    </row>
    <row r="341" spans="9:13" ht="15.75" customHeight="1" x14ac:dyDescent="0.25">
      <c r="I341" s="90"/>
      <c r="J341" s="91"/>
      <c r="K341" s="90"/>
      <c r="M341" s="90"/>
    </row>
    <row r="342" spans="9:13" ht="15.75" customHeight="1" x14ac:dyDescent="0.25">
      <c r="I342" s="90"/>
      <c r="J342" s="91"/>
      <c r="K342" s="90"/>
      <c r="M342" s="90"/>
    </row>
    <row r="343" spans="9:13" ht="15.75" customHeight="1" x14ac:dyDescent="0.25">
      <c r="I343" s="90"/>
      <c r="J343" s="91"/>
      <c r="K343" s="90"/>
      <c r="M343" s="90"/>
    </row>
    <row r="344" spans="9:13" ht="15.75" customHeight="1" x14ac:dyDescent="0.25">
      <c r="I344" s="90"/>
      <c r="J344" s="91"/>
      <c r="K344" s="90"/>
      <c r="M344" s="90"/>
    </row>
    <row r="345" spans="9:13" ht="15.75" customHeight="1" x14ac:dyDescent="0.25">
      <c r="I345" s="90"/>
      <c r="J345" s="91"/>
      <c r="K345" s="90"/>
      <c r="M345" s="90"/>
    </row>
    <row r="346" spans="9:13" ht="15.75" customHeight="1" x14ac:dyDescent="0.25">
      <c r="I346" s="90"/>
      <c r="J346" s="91"/>
      <c r="K346" s="90"/>
      <c r="M346" s="90"/>
    </row>
    <row r="347" spans="9:13" ht="15.75" customHeight="1" x14ac:dyDescent="0.25">
      <c r="I347" s="90"/>
      <c r="J347" s="91"/>
      <c r="K347" s="90"/>
      <c r="M347" s="90"/>
    </row>
    <row r="348" spans="9:13" ht="15.75" customHeight="1" x14ac:dyDescent="0.25">
      <c r="I348" s="90"/>
      <c r="J348" s="91"/>
      <c r="K348" s="90"/>
      <c r="M348" s="90"/>
    </row>
    <row r="349" spans="9:13" ht="15.75" customHeight="1" x14ac:dyDescent="0.25">
      <c r="I349" s="90"/>
      <c r="J349" s="91"/>
      <c r="K349" s="90"/>
      <c r="M349" s="90"/>
    </row>
    <row r="350" spans="9:13" ht="15.75" customHeight="1" x14ac:dyDescent="0.25">
      <c r="I350" s="90"/>
      <c r="J350" s="91"/>
      <c r="K350" s="90"/>
      <c r="M350" s="90"/>
    </row>
    <row r="351" spans="9:13" ht="15.75" customHeight="1" x14ac:dyDescent="0.25">
      <c r="I351" s="90"/>
      <c r="J351" s="91"/>
      <c r="K351" s="90"/>
      <c r="M351" s="90"/>
    </row>
    <row r="352" spans="9:13" ht="15.75" customHeight="1" x14ac:dyDescent="0.25">
      <c r="I352" s="90"/>
      <c r="J352" s="91"/>
      <c r="K352" s="90"/>
      <c r="M352" s="90"/>
    </row>
    <row r="353" spans="9:13" ht="15.75" customHeight="1" x14ac:dyDescent="0.25">
      <c r="I353" s="90"/>
      <c r="J353" s="91"/>
      <c r="K353" s="90"/>
      <c r="M353" s="90"/>
    </row>
    <row r="354" spans="9:13" ht="15.75" customHeight="1" x14ac:dyDescent="0.25">
      <c r="I354" s="90"/>
      <c r="J354" s="91"/>
      <c r="K354" s="90"/>
      <c r="M354" s="90"/>
    </row>
    <row r="355" spans="9:13" ht="15.75" customHeight="1" x14ac:dyDescent="0.25">
      <c r="I355" s="90"/>
      <c r="J355" s="91"/>
      <c r="K355" s="90"/>
      <c r="M355" s="90"/>
    </row>
    <row r="356" spans="9:13" ht="15.75" customHeight="1" x14ac:dyDescent="0.25">
      <c r="I356" s="90"/>
      <c r="J356" s="91"/>
      <c r="K356" s="90"/>
      <c r="M356" s="90"/>
    </row>
    <row r="357" spans="9:13" ht="15.75" customHeight="1" x14ac:dyDescent="0.25">
      <c r="I357" s="90"/>
      <c r="J357" s="91"/>
      <c r="K357" s="90"/>
      <c r="M357" s="90"/>
    </row>
    <row r="358" spans="9:13" ht="15.75" customHeight="1" x14ac:dyDescent="0.25">
      <c r="I358" s="90"/>
      <c r="J358" s="91"/>
      <c r="K358" s="90"/>
      <c r="M358" s="90"/>
    </row>
    <row r="359" spans="9:13" ht="15.75" customHeight="1" x14ac:dyDescent="0.25">
      <c r="I359" s="90"/>
      <c r="J359" s="91"/>
      <c r="K359" s="90"/>
      <c r="M359" s="90"/>
    </row>
    <row r="360" spans="9:13" ht="15.75" customHeight="1" x14ac:dyDescent="0.25">
      <c r="I360" s="90"/>
      <c r="J360" s="91"/>
      <c r="K360" s="90"/>
      <c r="M360" s="90"/>
    </row>
    <row r="361" spans="9:13" ht="15.75" customHeight="1" x14ac:dyDescent="0.25">
      <c r="I361" s="90"/>
      <c r="J361" s="91"/>
      <c r="K361" s="90"/>
      <c r="M361" s="90"/>
    </row>
    <row r="362" spans="9:13" ht="15.75" customHeight="1" x14ac:dyDescent="0.25">
      <c r="I362" s="90"/>
      <c r="J362" s="91"/>
      <c r="K362" s="90"/>
      <c r="M362" s="90"/>
    </row>
    <row r="363" spans="9:13" ht="15.75" customHeight="1" x14ac:dyDescent="0.25">
      <c r="I363" s="90"/>
      <c r="J363" s="91"/>
      <c r="K363" s="90"/>
      <c r="M363" s="90"/>
    </row>
    <row r="364" spans="9:13" ht="15.75" customHeight="1" x14ac:dyDescent="0.25">
      <c r="I364" s="90"/>
      <c r="J364" s="91"/>
      <c r="K364" s="90"/>
      <c r="M364" s="90"/>
    </row>
    <row r="365" spans="9:13" ht="15.75" customHeight="1" x14ac:dyDescent="0.25">
      <c r="I365" s="90"/>
      <c r="J365" s="91"/>
      <c r="K365" s="90"/>
      <c r="M365" s="90"/>
    </row>
    <row r="366" spans="9:13" ht="15.75" customHeight="1" x14ac:dyDescent="0.25">
      <c r="I366" s="90"/>
      <c r="J366" s="91"/>
      <c r="K366" s="90"/>
      <c r="M366" s="90"/>
    </row>
    <row r="367" spans="9:13" ht="15.75" customHeight="1" x14ac:dyDescent="0.25">
      <c r="I367" s="90"/>
      <c r="J367" s="91"/>
      <c r="K367" s="90"/>
      <c r="M367" s="90"/>
    </row>
    <row r="368" spans="9:13" ht="15.75" customHeight="1" x14ac:dyDescent="0.25">
      <c r="I368" s="90"/>
      <c r="J368" s="91"/>
      <c r="K368" s="90"/>
      <c r="M368" s="90"/>
    </row>
    <row r="369" spans="9:13" ht="15.75" customHeight="1" x14ac:dyDescent="0.25">
      <c r="I369" s="90"/>
      <c r="J369" s="91"/>
      <c r="K369" s="90"/>
      <c r="M369" s="90"/>
    </row>
    <row r="370" spans="9:13" ht="15.75" customHeight="1" x14ac:dyDescent="0.25">
      <c r="I370" s="90"/>
      <c r="J370" s="91"/>
      <c r="K370" s="90"/>
      <c r="M370" s="90"/>
    </row>
    <row r="371" spans="9:13" ht="15.75" customHeight="1" x14ac:dyDescent="0.25">
      <c r="I371" s="90"/>
      <c r="J371" s="91"/>
      <c r="K371" s="90"/>
      <c r="M371" s="90"/>
    </row>
    <row r="372" spans="9:13" ht="15.75" customHeight="1" x14ac:dyDescent="0.25">
      <c r="I372" s="90"/>
      <c r="J372" s="91"/>
      <c r="K372" s="90"/>
      <c r="M372" s="90"/>
    </row>
    <row r="373" spans="9:13" ht="15.75" customHeight="1" x14ac:dyDescent="0.25">
      <c r="I373" s="90"/>
      <c r="J373" s="91"/>
      <c r="K373" s="90"/>
      <c r="M373" s="90"/>
    </row>
    <row r="374" spans="9:13" ht="15.75" customHeight="1" x14ac:dyDescent="0.25">
      <c r="I374" s="90"/>
      <c r="J374" s="91"/>
      <c r="K374" s="90"/>
      <c r="M374" s="90"/>
    </row>
    <row r="375" spans="9:13" ht="15.75" customHeight="1" x14ac:dyDescent="0.25">
      <c r="I375" s="90"/>
      <c r="J375" s="91"/>
      <c r="K375" s="90"/>
      <c r="M375" s="90"/>
    </row>
    <row r="376" spans="9:13" ht="15.75" customHeight="1" x14ac:dyDescent="0.25">
      <c r="I376" s="90"/>
      <c r="J376" s="91"/>
      <c r="K376" s="90"/>
      <c r="M376" s="90"/>
    </row>
    <row r="377" spans="9:13" ht="15.75" customHeight="1" x14ac:dyDescent="0.25">
      <c r="I377" s="90"/>
      <c r="J377" s="91"/>
      <c r="K377" s="90"/>
      <c r="M377" s="90"/>
    </row>
    <row r="378" spans="9:13" ht="15.75" customHeight="1" x14ac:dyDescent="0.25">
      <c r="I378" s="90"/>
      <c r="J378" s="91"/>
      <c r="K378" s="90"/>
      <c r="M378" s="90"/>
    </row>
    <row r="379" spans="9:13" ht="15.75" customHeight="1" x14ac:dyDescent="0.25">
      <c r="I379" s="90"/>
      <c r="J379" s="91"/>
      <c r="K379" s="90"/>
      <c r="M379" s="90"/>
    </row>
    <row r="380" spans="9:13" ht="15.75" customHeight="1" x14ac:dyDescent="0.25">
      <c r="I380" s="90"/>
      <c r="J380" s="91"/>
      <c r="K380" s="90"/>
      <c r="M380" s="90"/>
    </row>
    <row r="381" spans="9:13" ht="15.75" customHeight="1" x14ac:dyDescent="0.25">
      <c r="I381" s="90"/>
      <c r="J381" s="91"/>
      <c r="K381" s="90"/>
      <c r="M381" s="90"/>
    </row>
    <row r="382" spans="9:13" ht="15.75" customHeight="1" x14ac:dyDescent="0.25">
      <c r="I382" s="90"/>
      <c r="J382" s="91"/>
      <c r="K382" s="90"/>
      <c r="M382" s="90"/>
    </row>
    <row r="383" spans="9:13" ht="15.75" customHeight="1" x14ac:dyDescent="0.25">
      <c r="I383" s="90"/>
      <c r="J383" s="91"/>
      <c r="K383" s="90"/>
      <c r="M383" s="90"/>
    </row>
    <row r="384" spans="9:13" ht="15.75" customHeight="1" x14ac:dyDescent="0.25">
      <c r="I384" s="90"/>
      <c r="J384" s="91"/>
      <c r="K384" s="90"/>
      <c r="M384" s="90"/>
    </row>
    <row r="385" spans="9:13" ht="15.75" customHeight="1" x14ac:dyDescent="0.25">
      <c r="I385" s="90"/>
      <c r="J385" s="91"/>
      <c r="K385" s="90"/>
      <c r="M385" s="90"/>
    </row>
    <row r="386" spans="9:13" ht="15.75" customHeight="1" x14ac:dyDescent="0.25">
      <c r="I386" s="90"/>
      <c r="J386" s="91"/>
      <c r="K386" s="90"/>
      <c r="M386" s="90"/>
    </row>
    <row r="387" spans="9:13" ht="15.75" customHeight="1" x14ac:dyDescent="0.25">
      <c r="I387" s="90"/>
      <c r="J387" s="91"/>
      <c r="K387" s="90"/>
      <c r="M387" s="90"/>
    </row>
    <row r="388" spans="9:13" ht="15.75" customHeight="1" x14ac:dyDescent="0.25">
      <c r="I388" s="90"/>
      <c r="J388" s="91"/>
      <c r="K388" s="90"/>
      <c r="M388" s="90"/>
    </row>
    <row r="389" spans="9:13" ht="15.75" customHeight="1" x14ac:dyDescent="0.25">
      <c r="I389" s="90"/>
      <c r="J389" s="91"/>
      <c r="K389" s="90"/>
      <c r="M389" s="90"/>
    </row>
    <row r="390" spans="9:13" ht="15.75" customHeight="1" x14ac:dyDescent="0.25">
      <c r="I390" s="90"/>
      <c r="J390" s="91"/>
      <c r="K390" s="90"/>
      <c r="M390" s="90"/>
    </row>
    <row r="391" spans="9:13" ht="15.75" customHeight="1" x14ac:dyDescent="0.25">
      <c r="I391" s="90"/>
      <c r="J391" s="91"/>
      <c r="K391" s="90"/>
      <c r="M391" s="90"/>
    </row>
    <row r="392" spans="9:13" ht="15.75" customHeight="1" x14ac:dyDescent="0.25">
      <c r="I392" s="90"/>
      <c r="J392" s="91"/>
      <c r="K392" s="90"/>
      <c r="M392" s="90"/>
    </row>
    <row r="393" spans="9:13" ht="15.75" customHeight="1" x14ac:dyDescent="0.25">
      <c r="I393" s="90"/>
      <c r="J393" s="91"/>
      <c r="K393" s="90"/>
      <c r="M393" s="90"/>
    </row>
    <row r="394" spans="9:13" ht="15.75" customHeight="1" x14ac:dyDescent="0.25">
      <c r="I394" s="90"/>
      <c r="J394" s="91"/>
      <c r="K394" s="90"/>
      <c r="M394" s="90"/>
    </row>
    <row r="395" spans="9:13" ht="15.75" customHeight="1" x14ac:dyDescent="0.25">
      <c r="I395" s="90"/>
      <c r="J395" s="91"/>
      <c r="K395" s="90"/>
      <c r="M395" s="90"/>
    </row>
    <row r="396" spans="9:13" ht="15.75" customHeight="1" x14ac:dyDescent="0.25">
      <c r="I396" s="90"/>
      <c r="J396" s="91"/>
      <c r="K396" s="90"/>
      <c r="M396" s="90"/>
    </row>
    <row r="397" spans="9:13" ht="15.75" customHeight="1" x14ac:dyDescent="0.25">
      <c r="I397" s="90"/>
      <c r="J397" s="91"/>
      <c r="K397" s="90"/>
      <c r="M397" s="90"/>
    </row>
    <row r="398" spans="9:13" ht="15.75" customHeight="1" x14ac:dyDescent="0.25">
      <c r="I398" s="90"/>
      <c r="J398" s="91"/>
      <c r="K398" s="90"/>
      <c r="M398" s="90"/>
    </row>
    <row r="399" spans="9:13" ht="15.75" customHeight="1" x14ac:dyDescent="0.25">
      <c r="I399" s="90"/>
      <c r="J399" s="91"/>
      <c r="K399" s="90"/>
      <c r="M399" s="90"/>
    </row>
    <row r="400" spans="9:13" ht="15.75" customHeight="1" x14ac:dyDescent="0.25">
      <c r="I400" s="90"/>
      <c r="J400" s="91"/>
      <c r="K400" s="90"/>
      <c r="M400" s="90"/>
    </row>
    <row r="401" spans="9:13" ht="15.75" customHeight="1" x14ac:dyDescent="0.25">
      <c r="I401" s="90"/>
      <c r="J401" s="91"/>
      <c r="K401" s="90"/>
      <c r="M401" s="90"/>
    </row>
    <row r="402" spans="9:13" ht="15.75" customHeight="1" x14ac:dyDescent="0.25">
      <c r="I402" s="90"/>
      <c r="J402" s="91"/>
      <c r="K402" s="90"/>
      <c r="M402" s="90"/>
    </row>
    <row r="403" spans="9:13" ht="15.75" customHeight="1" x14ac:dyDescent="0.25">
      <c r="I403" s="90"/>
      <c r="J403" s="91"/>
      <c r="K403" s="90"/>
      <c r="M403" s="90"/>
    </row>
    <row r="404" spans="9:13" ht="15.75" customHeight="1" x14ac:dyDescent="0.25">
      <c r="I404" s="90"/>
      <c r="J404" s="91"/>
      <c r="K404" s="90"/>
      <c r="M404" s="90"/>
    </row>
    <row r="405" spans="9:13" ht="15.75" customHeight="1" x14ac:dyDescent="0.25">
      <c r="I405" s="90"/>
      <c r="J405" s="91"/>
      <c r="K405" s="90"/>
      <c r="M405" s="90"/>
    </row>
    <row r="406" spans="9:13" ht="15.75" customHeight="1" x14ac:dyDescent="0.25">
      <c r="I406" s="90"/>
      <c r="J406" s="91"/>
      <c r="K406" s="90"/>
      <c r="M406" s="90"/>
    </row>
    <row r="407" spans="9:13" ht="15.75" customHeight="1" x14ac:dyDescent="0.25">
      <c r="I407" s="90"/>
      <c r="J407" s="91"/>
      <c r="K407" s="90"/>
      <c r="M407" s="90"/>
    </row>
    <row r="408" spans="9:13" ht="15.75" customHeight="1" x14ac:dyDescent="0.25">
      <c r="I408" s="90"/>
      <c r="J408" s="91"/>
      <c r="K408" s="90"/>
      <c r="M408" s="90"/>
    </row>
    <row r="409" spans="9:13" ht="15.75" customHeight="1" x14ac:dyDescent="0.25">
      <c r="I409" s="90"/>
      <c r="J409" s="91"/>
      <c r="K409" s="90"/>
      <c r="M409" s="90"/>
    </row>
    <row r="410" spans="9:13" ht="15.75" customHeight="1" x14ac:dyDescent="0.25">
      <c r="I410" s="90"/>
      <c r="J410" s="91"/>
      <c r="K410" s="90"/>
      <c r="M410" s="90"/>
    </row>
    <row r="411" spans="9:13" ht="15.75" customHeight="1" x14ac:dyDescent="0.25">
      <c r="I411" s="90"/>
      <c r="J411" s="91"/>
      <c r="K411" s="90"/>
      <c r="M411" s="90"/>
    </row>
    <row r="412" spans="9:13" ht="15.75" customHeight="1" x14ac:dyDescent="0.25">
      <c r="I412" s="90"/>
      <c r="J412" s="91"/>
      <c r="K412" s="90"/>
      <c r="M412" s="90"/>
    </row>
    <row r="413" spans="9:13" ht="15.75" customHeight="1" x14ac:dyDescent="0.25">
      <c r="I413" s="90"/>
      <c r="J413" s="91"/>
      <c r="K413" s="90"/>
      <c r="M413" s="90"/>
    </row>
    <row r="414" spans="9:13" ht="15.75" customHeight="1" x14ac:dyDescent="0.25">
      <c r="I414" s="90"/>
      <c r="J414" s="91"/>
      <c r="K414" s="90"/>
      <c r="M414" s="90"/>
    </row>
    <row r="415" spans="9:13" ht="15.75" customHeight="1" x14ac:dyDescent="0.25">
      <c r="I415" s="90"/>
      <c r="J415" s="91"/>
      <c r="K415" s="90"/>
      <c r="M415" s="90"/>
    </row>
    <row r="416" spans="9:13" ht="15.75" customHeight="1" x14ac:dyDescent="0.25">
      <c r="I416" s="90"/>
      <c r="J416" s="91"/>
      <c r="K416" s="90"/>
      <c r="M416" s="90"/>
    </row>
    <row r="417" spans="9:13" ht="15.75" customHeight="1" x14ac:dyDescent="0.25">
      <c r="I417" s="90"/>
      <c r="J417" s="91"/>
      <c r="K417" s="90"/>
      <c r="M417" s="90"/>
    </row>
    <row r="418" spans="9:13" ht="15.75" customHeight="1" x14ac:dyDescent="0.25">
      <c r="I418" s="90"/>
      <c r="J418" s="91"/>
      <c r="K418" s="90"/>
      <c r="M418" s="90"/>
    </row>
    <row r="419" spans="9:13" ht="15.75" customHeight="1" x14ac:dyDescent="0.25">
      <c r="I419" s="90"/>
      <c r="J419" s="91"/>
      <c r="K419" s="90"/>
      <c r="M419" s="90"/>
    </row>
    <row r="420" spans="9:13" ht="15.75" customHeight="1" x14ac:dyDescent="0.25">
      <c r="I420" s="90"/>
      <c r="J420" s="91"/>
      <c r="K420" s="90"/>
      <c r="M420" s="90"/>
    </row>
    <row r="421" spans="9:13" ht="15.75" customHeight="1" x14ac:dyDescent="0.25">
      <c r="I421" s="90"/>
      <c r="J421" s="91"/>
      <c r="K421" s="90"/>
      <c r="M421" s="90"/>
    </row>
    <row r="422" spans="9:13" ht="15.75" customHeight="1" x14ac:dyDescent="0.25">
      <c r="I422" s="90"/>
      <c r="J422" s="91"/>
      <c r="K422" s="90"/>
      <c r="M422" s="90"/>
    </row>
    <row r="423" spans="9:13" ht="15.75" customHeight="1" x14ac:dyDescent="0.25">
      <c r="I423" s="90"/>
      <c r="J423" s="91"/>
      <c r="K423" s="90"/>
      <c r="M423" s="90"/>
    </row>
    <row r="424" spans="9:13" ht="15.75" customHeight="1" x14ac:dyDescent="0.25">
      <c r="I424" s="90"/>
      <c r="J424" s="91"/>
      <c r="K424" s="90"/>
      <c r="M424" s="90"/>
    </row>
    <row r="425" spans="9:13" ht="15.75" customHeight="1" x14ac:dyDescent="0.25">
      <c r="I425" s="90"/>
      <c r="J425" s="91"/>
      <c r="K425" s="90"/>
      <c r="M425" s="90"/>
    </row>
    <row r="426" spans="9:13" ht="15.75" customHeight="1" x14ac:dyDescent="0.25">
      <c r="I426" s="90"/>
      <c r="J426" s="91"/>
      <c r="K426" s="90"/>
      <c r="M426" s="90"/>
    </row>
    <row r="427" spans="9:13" ht="15.75" customHeight="1" x14ac:dyDescent="0.25">
      <c r="I427" s="90"/>
      <c r="J427" s="91"/>
      <c r="K427" s="90"/>
      <c r="M427" s="90"/>
    </row>
    <row r="428" spans="9:13" ht="15.75" customHeight="1" x14ac:dyDescent="0.25">
      <c r="I428" s="90"/>
      <c r="J428" s="91"/>
      <c r="K428" s="90"/>
      <c r="M428" s="90"/>
    </row>
    <row r="429" spans="9:13" ht="15.75" customHeight="1" x14ac:dyDescent="0.25">
      <c r="I429" s="90"/>
      <c r="J429" s="91"/>
      <c r="K429" s="90"/>
      <c r="M429" s="90"/>
    </row>
    <row r="430" spans="9:13" ht="15.75" customHeight="1" x14ac:dyDescent="0.25">
      <c r="I430" s="90"/>
      <c r="J430" s="91"/>
      <c r="K430" s="90"/>
      <c r="M430" s="90"/>
    </row>
    <row r="431" spans="9:13" ht="15.75" customHeight="1" x14ac:dyDescent="0.25">
      <c r="I431" s="90"/>
      <c r="J431" s="91"/>
      <c r="K431" s="90"/>
      <c r="M431" s="90"/>
    </row>
    <row r="432" spans="9:13" ht="15.75" customHeight="1" x14ac:dyDescent="0.25">
      <c r="I432" s="90"/>
      <c r="J432" s="91"/>
      <c r="K432" s="90"/>
      <c r="M432" s="90"/>
    </row>
    <row r="433" spans="9:13" ht="15.75" customHeight="1" x14ac:dyDescent="0.25">
      <c r="I433" s="90"/>
      <c r="J433" s="91"/>
      <c r="K433" s="90"/>
      <c r="M433" s="90"/>
    </row>
    <row r="434" spans="9:13" ht="15.75" customHeight="1" x14ac:dyDescent="0.25">
      <c r="I434" s="90"/>
      <c r="J434" s="91"/>
      <c r="K434" s="90"/>
      <c r="M434" s="90"/>
    </row>
    <row r="435" spans="9:13" ht="15.75" customHeight="1" x14ac:dyDescent="0.25">
      <c r="I435" s="90"/>
      <c r="J435" s="91"/>
      <c r="K435" s="90"/>
      <c r="M435" s="90"/>
    </row>
    <row r="436" spans="9:13" ht="15.75" customHeight="1" x14ac:dyDescent="0.25">
      <c r="I436" s="90"/>
      <c r="J436" s="91"/>
      <c r="K436" s="90"/>
      <c r="M436" s="90"/>
    </row>
    <row r="437" spans="9:13" ht="15.75" customHeight="1" x14ac:dyDescent="0.25">
      <c r="I437" s="90"/>
      <c r="J437" s="91"/>
      <c r="K437" s="90"/>
      <c r="M437" s="90"/>
    </row>
    <row r="438" spans="9:13" ht="15.75" customHeight="1" x14ac:dyDescent="0.25">
      <c r="I438" s="90"/>
      <c r="J438" s="91"/>
      <c r="K438" s="90"/>
      <c r="M438" s="90"/>
    </row>
    <row r="439" spans="9:13" ht="15.75" customHeight="1" x14ac:dyDescent="0.25"/>
    <row r="440" spans="9:13" ht="15.75" customHeight="1" x14ac:dyDescent="0.25"/>
    <row r="441" spans="9:13" ht="15.75" customHeight="1" x14ac:dyDescent="0.25"/>
    <row r="442" spans="9:13" ht="15.75" customHeight="1" x14ac:dyDescent="0.25"/>
    <row r="443" spans="9:13" ht="15.75" customHeight="1" x14ac:dyDescent="0.25"/>
    <row r="444" spans="9:13" ht="15.75" customHeight="1" x14ac:dyDescent="0.25"/>
    <row r="445" spans="9:13" ht="15.75" customHeight="1" x14ac:dyDescent="0.25"/>
    <row r="446" spans="9:13" ht="15.75" customHeight="1" x14ac:dyDescent="0.25"/>
    <row r="447" spans="9:13" ht="15.75" customHeight="1" x14ac:dyDescent="0.25"/>
    <row r="448" spans="9:13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I2:M2"/>
  </mergeCells>
  <conditionalFormatting sqref="M4:M22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15</vt:i4>
      </vt:variant>
    </vt:vector>
  </HeadingPairs>
  <TitlesOfParts>
    <vt:vector size="15" baseType="lpstr">
      <vt:lpstr>DESTAQUE</vt:lpstr>
      <vt:lpstr>CLASSE 1</vt:lpstr>
      <vt:lpstr>CLASSE 2</vt:lpstr>
      <vt:lpstr>CLASSE 3</vt:lpstr>
      <vt:lpstr>CLASSE 4</vt:lpstr>
      <vt:lpstr>CLASSE 5</vt:lpstr>
      <vt:lpstr>CLASSE 6</vt:lpstr>
      <vt:lpstr>CLASSE 7</vt:lpstr>
      <vt:lpstr>CLASSE 8</vt:lpstr>
      <vt:lpstr>CLASSE 9</vt:lpstr>
      <vt:lpstr>CLASSE 10</vt:lpstr>
      <vt:lpstr>Res_JANEIRO</vt:lpstr>
      <vt:lpstr>Res_FEVEREIRO</vt:lpstr>
      <vt:lpstr>Res_MARÇO</vt:lpstr>
      <vt:lpstr>ALUNOS X MEMBROS</vt:lpstr>
    </vt:vector>
  </TitlesOfParts>
  <Company>ASSEMB. DEUS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</dc:creator>
  <cp:lastModifiedBy>BRATEC</cp:lastModifiedBy>
  <cp:lastPrinted>2015-04-28T20:27:48Z</cp:lastPrinted>
  <dcterms:created xsi:type="dcterms:W3CDTF">2012-08-16T23:02:33Z</dcterms:created>
  <dcterms:modified xsi:type="dcterms:W3CDTF">2024-01-05T14:22:01Z</dcterms:modified>
</cp:coreProperties>
</file>